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5600" windowHeight="11140" activeTab="0"/>
  </bookViews>
  <sheets>
    <sheet name="Tracker 1" sheetId="1" r:id="rId1"/>
    <sheet name=" Tracker 2" sheetId="2" r:id="rId2"/>
    <sheet name="Quad Example" sheetId="3" r:id="rId3"/>
    <sheet name=" Product Sheet" sheetId="4" r:id="rId4"/>
    <sheet name="Editable Tracker" sheetId="5" r:id="rId5"/>
    <sheet name="Samples for PDF NO Headers" sheetId="6" state="hidden" r:id="rId6"/>
    <sheet name="Quad for PDF with Header " sheetId="7" state="hidden" r:id="rId7"/>
  </sheets>
  <externalReferences>
    <externalReference r:id="rId10"/>
  </externalReferences>
  <definedNames>
    <definedName name="_xlnm.Print_Area" localSheetId="1">' Tracker 2'!$B$2:$K$51</definedName>
    <definedName name="_xlnm.Print_Area" localSheetId="4">'Editable Tracker'!$B$2:$K$48</definedName>
    <definedName name="_xlnm.Print_Area" localSheetId="2">'Quad Example'!$B$2:$L$48</definedName>
    <definedName name="_xlnm.Print_Area" localSheetId="6">'Quad for PDF with Header '!$B$4:$I$45</definedName>
    <definedName name="_xlnm.Print_Area" localSheetId="5">'Samples for PDF NO Headers'!$Q$2:$X$31</definedName>
    <definedName name="_xlnm.Print_Area" localSheetId="0">'Tracker 1'!$B$2:$K$51</definedName>
    <definedName name="product">'[1]10-1-10'!$K$8:$K$23</definedName>
    <definedName name="x" localSheetId="4">'Editable Tracker'!$K$8:$K$60</definedName>
    <definedName name="x" localSheetId="2">'Quad Example'!$L$8:$L$61</definedName>
    <definedName name="x" localSheetId="6">'Quad for PDF with Header '!$K$9:$K$63</definedName>
    <definedName name="x" localSheetId="5">'Samples for PDF NO Headers'!$K$9:$K$63</definedName>
    <definedName name="x" localSheetId="0">'Tracker 1'!$K$10:$K$63</definedName>
    <definedName name="x">' Tracker 2'!$K$9:$K$63</definedName>
  </definedNames>
  <calcPr fullCalcOnLoad="1"/>
</workbook>
</file>

<file path=xl/sharedStrings.xml><?xml version="1.0" encoding="utf-8"?>
<sst xmlns="http://schemas.openxmlformats.org/spreadsheetml/2006/main" count="991" uniqueCount="91">
  <si>
    <t>Product</t>
  </si>
  <si>
    <t>Cumulative Promo PVC</t>
  </si>
  <si>
    <t>Date</t>
  </si>
  <si>
    <t xml:space="preserve"> Retail Profit</t>
  </si>
  <si>
    <t>Chewables Adult Trio</t>
  </si>
  <si>
    <t xml:space="preserve">Complete Bars  (60 bars) </t>
  </si>
  <si>
    <t>Customer Name</t>
  </si>
  <si>
    <t xml:space="preserve">Installment Posted PVC </t>
  </si>
  <si>
    <t>Cumulative Posted PVC</t>
  </si>
  <si>
    <t>Customer Planner / Tracker</t>
  </si>
  <si>
    <t xml:space="preserve">Track Promotional PVC  to 2000+ </t>
  </si>
  <si>
    <t>Promo   PVC</t>
  </si>
  <si>
    <t>Track Posted PVC to "Customer Qualify"</t>
  </si>
  <si>
    <t xml:space="preserve">   Product Table </t>
  </si>
  <si>
    <t>Promo    PVC</t>
  </si>
  <si>
    <t>Installment Posted PVC</t>
  </si>
  <si>
    <t>Tower Garden Family   (3 TG's)</t>
  </si>
  <si>
    <t>TG Minerals (A and B)</t>
  </si>
  <si>
    <t>Your Other order(s)</t>
  </si>
  <si>
    <t xml:space="preserve">Your Order Household 1 </t>
  </si>
  <si>
    <t xml:space="preserve">Other Orders </t>
  </si>
  <si>
    <t xml:space="preserve">Customer Order  13 </t>
  </si>
  <si>
    <t>Customer Order  14</t>
  </si>
  <si>
    <t>Customer Order  15</t>
  </si>
  <si>
    <t>Customer Order  16</t>
  </si>
  <si>
    <t>Customer Order  17</t>
  </si>
  <si>
    <t>Customer Order  18</t>
  </si>
  <si>
    <t>Customer Order  19</t>
  </si>
  <si>
    <t>Customer Order  20</t>
  </si>
  <si>
    <t>Customer Order  21</t>
  </si>
  <si>
    <t>Customer Order  22</t>
  </si>
  <si>
    <t>Customer Order  23</t>
  </si>
  <si>
    <t>Customer Order  24</t>
  </si>
  <si>
    <t>Customer Order 3  Household 2</t>
  </si>
  <si>
    <t>Customer Order 4  Household 3</t>
  </si>
  <si>
    <t>Customer Order 5  Household 4</t>
  </si>
  <si>
    <t>Customer Order 6  Household 5</t>
  </si>
  <si>
    <t>Customer Order 7 Household 6</t>
  </si>
  <si>
    <t>Customer Order 8  Household 7</t>
  </si>
  <si>
    <t>Customer Order 9   Household 8</t>
  </si>
  <si>
    <t>New Rep HLP Order Household 2</t>
  </si>
  <si>
    <t>New Rep HLP Order  Household 3</t>
  </si>
  <si>
    <t>New Rep HLP Order Household 1</t>
  </si>
  <si>
    <t xml:space="preserve">2000+ </t>
  </si>
  <si>
    <t>Build a Strong Customer Base</t>
  </si>
  <si>
    <t>Duo Pocket Packs (120)</t>
  </si>
  <si>
    <t xml:space="preserve">Extension Kit   </t>
  </si>
  <si>
    <t xml:space="preserve">TG Tomato  Cage </t>
  </si>
  <si>
    <t>Community Garden</t>
  </si>
  <si>
    <t>Berry Blend Capsules</t>
  </si>
  <si>
    <t>Omega Capsules</t>
  </si>
  <si>
    <t>Trio Capsules</t>
  </si>
  <si>
    <t>Quad Capsules (F,V,B,O)</t>
  </si>
  <si>
    <t>Trio Capsules (F,V,O)</t>
  </si>
  <si>
    <t>Duo Capsules:  (F,V)</t>
  </si>
  <si>
    <t>Microgreens Ext Kit</t>
  </si>
  <si>
    <t xml:space="preserve">Tower Garden   </t>
  </si>
  <si>
    <t>Berry Pocket Packs (120)</t>
  </si>
  <si>
    <t>Chewables Adult (F,V)</t>
  </si>
  <si>
    <t xml:space="preserve">Chewables Berry </t>
  </si>
  <si>
    <t>Chewables Child (F,V)</t>
  </si>
  <si>
    <t>Quad Capsules</t>
  </si>
  <si>
    <t>Quad Capules</t>
  </si>
  <si>
    <t>Complete</t>
  </si>
  <si>
    <t>Shakes</t>
  </si>
  <si>
    <t xml:space="preserve">Shakes  (4 Bags 60 Servings)  </t>
  </si>
  <si>
    <t>Shake Singles (60 Packs)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</si>
  <si>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</si>
  <si>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</si>
  <si>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</si>
  <si>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</si>
  <si>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</si>
  <si>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</si>
  <si>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</si>
  <si>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</si>
  <si>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Example of Customer Planner / Tracker with Quads</t>
  </si>
  <si>
    <t>Example of Customer Planner / Tracker with Trios</t>
  </si>
  <si>
    <t>Continue to add Customers</t>
  </si>
  <si>
    <t xml:space="preserve"> Retail    Profit</t>
  </si>
  <si>
    <t xml:space="preserve">You Cannot Edit Formulas of Tracker </t>
  </si>
  <si>
    <t>To auto populate the PVC Points … Enter in Promo PVC of Customer's products &amp; everything will auto popolate</t>
  </si>
  <si>
    <t>Congratulations</t>
  </si>
  <si>
    <t>Congratulations  2000+</t>
  </si>
  <si>
    <t>Congratulations:  Cust Qualified</t>
  </si>
  <si>
    <t>Continue on to Qualify Your Business</t>
  </si>
  <si>
    <t>Congratulations:  Customer  Qualified</t>
  </si>
  <si>
    <t xml:space="preserve"> Congratulations  2000+</t>
  </si>
  <si>
    <t>July 2018</t>
  </si>
  <si>
    <t xml:space="preserve">   Name</t>
  </si>
  <si>
    <t xml:space="preserve"> Start Date</t>
  </si>
  <si>
    <t>To auto populate the PVC Points … Enter in Promo PVC of Customer's products &amp; everything will auto populate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</si>
</sst>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&quot;$&quot;#,##0.00"/>
    <numFmt numFmtId="175" formatCode="&quot;$&quot;#,##0"/>
    <numFmt numFmtId="176" formatCode="m/d/yyyy"/>
    <numFmt numFmtId="177" formatCode="mmm\-yyyy"/>
    <numFmt numFmtId="178" formatCode="[$-409]dddd\,\ mmmm\ d\,\ yy"/>
    <numFmt numFmtId="179" formatCode="m/d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26"/>
      <color indexed="8"/>
      <name val="Calibri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0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0"/>
    </font>
    <font>
      <sz val="14"/>
      <color indexed="9"/>
      <name val="Calibri"/>
      <family val="0"/>
    </font>
    <font>
      <sz val="16"/>
      <color indexed="8"/>
      <name val="Calibri"/>
      <family val="0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3"/>
      <color rgb="FF000000"/>
      <name val="Calibri"/>
      <family val="0"/>
    </font>
    <font>
      <b/>
      <sz val="14"/>
      <color theme="1"/>
      <name val="Calibri"/>
      <family val="0"/>
    </font>
    <font>
      <sz val="14"/>
      <color theme="0"/>
      <name val="Calibri"/>
      <family val="0"/>
    </font>
    <font>
      <sz val="16"/>
      <color theme="1"/>
      <name val="Calibri"/>
      <family val="0"/>
    </font>
    <font>
      <b/>
      <i/>
      <sz val="12"/>
      <color theme="1"/>
      <name val="Calibri"/>
      <family val="0"/>
    </font>
    <font>
      <i/>
      <sz val="12"/>
      <color theme="1"/>
      <name val="Calibri"/>
      <family val="0"/>
    </font>
    <font>
      <b/>
      <i/>
      <sz val="12"/>
      <color rgb="FF0000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1F7FD"/>
        <bgColor indexed="64"/>
      </patternFill>
    </fill>
    <fill>
      <patternFill patternType="solid">
        <fgColor rgb="FFFEFFC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12" fillId="30" borderId="13" xfId="0" applyFont="1" applyFill="1" applyBorder="1" applyAlignment="1">
      <alignment horizontal="left" vertical="center" wrapText="1"/>
    </xf>
    <xf numFmtId="0" fontId="13" fillId="30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173" fontId="2" fillId="0" borderId="17" xfId="0" applyNumberFormat="1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173" fontId="2" fillId="0" borderId="18" xfId="0" applyNumberFormat="1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173" fontId="2" fillId="0" borderId="19" xfId="0" applyNumberFormat="1" applyFont="1" applyFill="1" applyBorder="1" applyAlignment="1" applyProtection="1">
      <alignment horizontal="left" vertical="center" indent="1"/>
      <protection locked="0"/>
    </xf>
    <xf numFmtId="0" fontId="45" fillId="0" borderId="18" xfId="0" applyFont="1" applyFill="1" applyBorder="1" applyAlignment="1" applyProtection="1">
      <alignment horizontal="left" vertical="center" indent="1"/>
      <protection locked="0"/>
    </xf>
    <xf numFmtId="173" fontId="45" fillId="0" borderId="20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6" fillId="31" borderId="24" xfId="0" applyFont="1" applyFill="1" applyBorder="1" applyAlignment="1" applyProtection="1">
      <alignment horizontal="left" vertical="center" indent="1"/>
      <protection locked="0"/>
    </xf>
    <xf numFmtId="4" fontId="29" fillId="30" borderId="19" xfId="0" applyNumberFormat="1" applyFont="1" applyFill="1" applyBorder="1" applyAlignment="1" applyProtection="1">
      <alignment horizontal="right" vertical="center" indent="1"/>
      <protection locked="0"/>
    </xf>
    <xf numFmtId="174" fontId="46" fillId="6" borderId="25" xfId="0" applyNumberFormat="1" applyFont="1" applyFill="1" applyBorder="1" applyAlignment="1" applyProtection="1">
      <alignment horizontal="right" vertical="center" inden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4" fontId="2" fillId="30" borderId="27" xfId="0" applyNumberFormat="1" applyFont="1" applyFill="1" applyBorder="1" applyAlignment="1" applyProtection="1">
      <alignment horizontal="right" vertical="center" indent="1"/>
      <protection locked="0"/>
    </xf>
    <xf numFmtId="0" fontId="46" fillId="31" borderId="19" xfId="0" applyFont="1" applyFill="1" applyBorder="1" applyAlignment="1" applyProtection="1">
      <alignment horizontal="left" vertical="center" indent="1"/>
      <protection locked="0"/>
    </xf>
    <xf numFmtId="16" fontId="43" fillId="0" borderId="19" xfId="0" applyNumberFormat="1" applyFont="1" applyBorder="1" applyAlignment="1" applyProtection="1">
      <alignment horizontal="left" indent="1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2" fillId="30" borderId="19" xfId="0" applyNumberFormat="1" applyFont="1" applyFill="1" applyBorder="1" applyAlignment="1" applyProtection="1">
      <alignment horizontal="right" vertical="center" indent="1"/>
      <protection locked="0"/>
    </xf>
    <xf numFmtId="0" fontId="46" fillId="31" borderId="28" xfId="0" applyFont="1" applyFill="1" applyBorder="1" applyAlignment="1" applyProtection="1">
      <alignment horizontal="left" vertical="center" indent="1"/>
      <protection locked="0"/>
    </xf>
    <xf numFmtId="4" fontId="29" fillId="30" borderId="29" xfId="0" applyNumberFormat="1" applyFont="1" applyFill="1" applyBorder="1" applyAlignment="1" applyProtection="1">
      <alignment horizontal="right" vertical="center" indent="1"/>
      <protection locked="0"/>
    </xf>
    <xf numFmtId="174" fontId="46" fillId="6" borderId="30" xfId="0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Border="1" applyAlignment="1" applyProtection="1">
      <alignment horizontal="center"/>
      <protection locked="0"/>
    </xf>
    <xf numFmtId="4" fontId="2" fillId="30" borderId="29" xfId="0" applyNumberFormat="1" applyFont="1" applyFill="1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173" fontId="2" fillId="0" borderId="19" xfId="0" applyNumberFormat="1" applyFont="1" applyBorder="1" applyAlignment="1" applyProtection="1">
      <alignment horizontal="left" vertical="center" indent="1"/>
      <protection locked="0"/>
    </xf>
    <xf numFmtId="0" fontId="2" fillId="32" borderId="19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173" fontId="2" fillId="0" borderId="29" xfId="0" applyNumberFormat="1" applyFont="1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2" fillId="0" borderId="2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3" fillId="0" borderId="10" xfId="0" applyFont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center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1" fontId="2" fillId="33" borderId="38" xfId="0" applyNumberFormat="1" applyFont="1" applyFill="1" applyBorder="1" applyAlignment="1" applyProtection="1">
      <alignment horizontal="center" vertical="center" wrapText="1"/>
      <protection/>
    </xf>
    <xf numFmtId="1" fontId="2" fillId="33" borderId="39" xfId="0" applyNumberFormat="1" applyFont="1" applyFill="1" applyBorder="1" applyAlignment="1" applyProtection="1">
      <alignment horizontal="center" vertical="center" wrapText="1"/>
      <protection/>
    </xf>
    <xf numFmtId="4" fontId="2" fillId="30" borderId="27" xfId="0" applyNumberFormat="1" applyFont="1" applyFill="1" applyBorder="1" applyAlignment="1" applyProtection="1">
      <alignment horizontal="right" vertical="center" indent="1"/>
      <protection/>
    </xf>
    <xf numFmtId="4" fontId="2" fillId="30" borderId="19" xfId="0" applyNumberFormat="1" applyFont="1" applyFill="1" applyBorder="1" applyAlignment="1" applyProtection="1">
      <alignment horizontal="right" vertical="center" indent="1"/>
      <protection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173" fontId="2" fillId="0" borderId="27" xfId="0" applyNumberFormat="1" applyFont="1" applyBorder="1" applyAlignment="1" applyProtection="1">
      <alignment horizontal="left" vertical="center" indent="1"/>
      <protection locked="0"/>
    </xf>
    <xf numFmtId="0" fontId="2" fillId="32" borderId="27" xfId="0" applyFont="1" applyFill="1" applyBorder="1" applyAlignment="1" applyProtection="1">
      <alignment horizontal="left" vertical="center" indent="1"/>
      <protection locked="0"/>
    </xf>
    <xf numFmtId="0" fontId="45" fillId="0" borderId="19" xfId="0" applyFont="1" applyFill="1" applyBorder="1" applyAlignment="1" applyProtection="1">
      <alignment horizontal="left" vertical="center" indent="1"/>
      <protection locked="0"/>
    </xf>
    <xf numFmtId="173" fontId="45" fillId="0" borderId="19" xfId="0" applyNumberFormat="1" applyFont="1" applyFill="1" applyBorder="1" applyAlignment="1" applyProtection="1">
      <alignment horizontal="left" vertical="center" indent="1"/>
      <protection locked="0"/>
    </xf>
    <xf numFmtId="0" fontId="46" fillId="31" borderId="34" xfId="0" applyFont="1" applyFill="1" applyBorder="1" applyAlignment="1" applyProtection="1">
      <alignment horizontal="left" vertical="center" indent="1"/>
      <protection locked="0"/>
    </xf>
    <xf numFmtId="4" fontId="29" fillId="30" borderId="27" xfId="0" applyNumberFormat="1" applyFont="1" applyFill="1" applyBorder="1" applyAlignment="1" applyProtection="1">
      <alignment horizontal="right" vertical="center" indent="1"/>
      <protection locked="0"/>
    </xf>
    <xf numFmtId="174" fontId="46" fillId="6" borderId="40" xfId="0" applyNumberFormat="1" applyFont="1" applyFill="1" applyBorder="1" applyAlignment="1" applyProtection="1">
      <alignment horizontal="right" vertical="center" indent="1"/>
      <protection locked="0"/>
    </xf>
    <xf numFmtId="0" fontId="12" fillId="30" borderId="41" xfId="0" applyFont="1" applyFill="1" applyBorder="1" applyAlignment="1" applyProtection="1">
      <alignment horizontal="left" vertical="center" wrapText="1"/>
      <protection locked="0"/>
    </xf>
    <xf numFmtId="0" fontId="13" fillId="30" borderId="38" xfId="0" applyFont="1" applyFill="1" applyBorder="1" applyAlignment="1" applyProtection="1">
      <alignment horizontal="center" vertical="center" wrapText="1"/>
      <protection locked="0"/>
    </xf>
    <xf numFmtId="0" fontId="13" fillId="6" borderId="39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6" fillId="31" borderId="42" xfId="0" applyFont="1" applyFill="1" applyBorder="1" applyAlignment="1" applyProtection="1">
      <alignment horizontal="left" vertical="center" indent="1"/>
      <protection locked="0"/>
    </xf>
    <xf numFmtId="4" fontId="29" fillId="30" borderId="43" xfId="0" applyNumberFormat="1" applyFont="1" applyFill="1" applyBorder="1" applyAlignment="1" applyProtection="1">
      <alignment horizontal="right" vertical="center" indent="1"/>
      <protection locked="0"/>
    </xf>
    <xf numFmtId="174" fontId="46" fillId="6" borderId="44" xfId="0" applyNumberFormat="1" applyFont="1" applyFill="1" applyBorder="1" applyAlignment="1" applyProtection="1">
      <alignment horizontal="right" vertical="center" indent="1"/>
      <protection locked="0"/>
    </xf>
    <xf numFmtId="0" fontId="46" fillId="31" borderId="45" xfId="0" applyFont="1" applyFill="1" applyBorder="1" applyAlignment="1" applyProtection="1">
      <alignment horizontal="left" vertical="center" indent="1"/>
      <protection locked="0"/>
    </xf>
    <xf numFmtId="174" fontId="46" fillId="6" borderId="46" xfId="0" applyNumberFormat="1" applyFont="1" applyFill="1" applyBorder="1" applyAlignment="1" applyProtection="1">
      <alignment horizontal="right" vertical="center" indent="1"/>
      <protection locked="0"/>
    </xf>
    <xf numFmtId="0" fontId="46" fillId="31" borderId="47" xfId="0" applyFont="1" applyFill="1" applyBorder="1" applyAlignment="1" applyProtection="1">
      <alignment horizontal="left" vertical="center" indent="1"/>
      <protection locked="0"/>
    </xf>
    <xf numFmtId="4" fontId="29" fillId="30" borderId="48" xfId="0" applyNumberFormat="1" applyFont="1" applyFill="1" applyBorder="1" applyAlignment="1" applyProtection="1">
      <alignment horizontal="right" vertical="center" indent="1"/>
      <protection locked="0"/>
    </xf>
    <xf numFmtId="174" fontId="46" fillId="6" borderId="49" xfId="0" applyNumberFormat="1" applyFont="1" applyFill="1" applyBorder="1" applyAlignment="1" applyProtection="1">
      <alignment horizontal="right" vertical="center" indent="1"/>
      <protection locked="0"/>
    </xf>
    <xf numFmtId="0" fontId="46" fillId="35" borderId="24" xfId="0" applyFont="1" applyFill="1" applyBorder="1" applyAlignment="1" applyProtection="1">
      <alignment horizontal="left" vertical="center" indent="1"/>
      <protection locked="0"/>
    </xf>
    <xf numFmtId="4" fontId="29" fillId="36" borderId="50" xfId="0" applyNumberFormat="1" applyFont="1" applyFill="1" applyBorder="1" applyAlignment="1" applyProtection="1">
      <alignment horizontal="right" vertical="center" indent="1"/>
      <protection locked="0"/>
    </xf>
    <xf numFmtId="174" fontId="46" fillId="37" borderId="51" xfId="0" applyNumberFormat="1" applyFont="1" applyFill="1" applyBorder="1" applyAlignment="1" applyProtection="1">
      <alignment horizontal="right" vertical="center" indent="1"/>
      <protection locked="0"/>
    </xf>
    <xf numFmtId="0" fontId="46" fillId="35" borderId="34" xfId="0" applyFont="1" applyFill="1" applyBorder="1" applyAlignment="1" applyProtection="1">
      <alignment horizontal="left" vertical="center" indent="1"/>
      <protection locked="0"/>
    </xf>
    <xf numFmtId="4" fontId="29" fillId="36" borderId="52" xfId="0" applyNumberFormat="1" applyFont="1" applyFill="1" applyBorder="1" applyAlignment="1" applyProtection="1">
      <alignment horizontal="right" vertical="center" indent="1"/>
      <protection locked="0"/>
    </xf>
    <xf numFmtId="174" fontId="46" fillId="37" borderId="53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54" xfId="0" applyNumberFormat="1" applyFont="1" applyFill="1" applyBorder="1" applyAlignment="1" applyProtection="1">
      <alignment horizontal="left" vertical="center" indent="1"/>
      <protection locked="0"/>
    </xf>
    <xf numFmtId="4" fontId="2" fillId="7" borderId="27" xfId="0" applyNumberFormat="1" applyFont="1" applyFill="1" applyBorder="1" applyAlignment="1" applyProtection="1">
      <alignment horizontal="right" vertical="center" indent="1"/>
      <protection locked="0"/>
    </xf>
    <xf numFmtId="4" fontId="2" fillId="7" borderId="27" xfId="0" applyNumberFormat="1" applyFont="1" applyFill="1" applyBorder="1" applyAlignment="1" applyProtection="1">
      <alignment horizontal="right" vertical="center" indent="1"/>
      <protection/>
    </xf>
    <xf numFmtId="4" fontId="2" fillId="7" borderId="19" xfId="0" applyNumberFormat="1" applyFont="1" applyFill="1" applyBorder="1" applyAlignment="1" applyProtection="1">
      <alignment horizontal="right" vertical="center" indent="1"/>
      <protection locked="0"/>
    </xf>
    <xf numFmtId="4" fontId="2" fillId="7" borderId="19" xfId="0" applyNumberFormat="1" applyFont="1" applyFill="1" applyBorder="1" applyAlignment="1" applyProtection="1">
      <alignment horizontal="right" vertical="center" indent="1"/>
      <protection/>
    </xf>
    <xf numFmtId="4" fontId="2" fillId="7" borderId="29" xfId="0" applyNumberFormat="1" applyFont="1" applyFill="1" applyBorder="1" applyAlignment="1" applyProtection="1">
      <alignment horizontal="right" vertical="center" indent="1"/>
      <protection locked="0"/>
    </xf>
    <xf numFmtId="4" fontId="2" fillId="7" borderId="29" xfId="0" applyNumberFormat="1" applyFont="1" applyFill="1" applyBorder="1" applyAlignment="1" applyProtection="1">
      <alignment horizontal="right" vertical="center" indent="1"/>
      <protection/>
    </xf>
    <xf numFmtId="0" fontId="13" fillId="7" borderId="38" xfId="0" applyFont="1" applyFill="1" applyBorder="1" applyAlignment="1" applyProtection="1">
      <alignment horizontal="center" vertical="center" wrapText="1"/>
      <protection locked="0"/>
    </xf>
    <xf numFmtId="4" fontId="29" fillId="7" borderId="27" xfId="0" applyNumberFormat="1" applyFont="1" applyFill="1" applyBorder="1" applyAlignment="1" applyProtection="1">
      <alignment horizontal="right" vertical="center" indent="1"/>
      <protection locked="0"/>
    </xf>
    <xf numFmtId="4" fontId="29" fillId="7" borderId="19" xfId="0" applyNumberFormat="1" applyFont="1" applyFill="1" applyBorder="1" applyAlignment="1" applyProtection="1">
      <alignment horizontal="right" vertical="center" indent="1"/>
      <protection locked="0"/>
    </xf>
    <xf numFmtId="4" fontId="29" fillId="38" borderId="50" xfId="0" applyNumberFormat="1" applyFont="1" applyFill="1" applyBorder="1" applyAlignment="1" applyProtection="1">
      <alignment horizontal="right" vertical="center" indent="1"/>
      <protection locked="0"/>
    </xf>
    <xf numFmtId="4" fontId="29" fillId="38" borderId="52" xfId="0" applyNumberFormat="1" applyFont="1" applyFill="1" applyBorder="1" applyAlignment="1" applyProtection="1">
      <alignment horizontal="right" vertical="center" indent="1"/>
      <protection locked="0"/>
    </xf>
    <xf numFmtId="4" fontId="29" fillId="7" borderId="29" xfId="0" applyNumberFormat="1" applyFont="1" applyFill="1" applyBorder="1" applyAlignment="1" applyProtection="1">
      <alignment horizontal="right" vertical="center" indent="1"/>
      <protection locked="0"/>
    </xf>
    <xf numFmtId="0" fontId="13" fillId="7" borderId="14" xfId="0" applyFont="1" applyFill="1" applyBorder="1" applyAlignment="1">
      <alignment horizontal="center" vertical="center" wrapText="1"/>
    </xf>
    <xf numFmtId="4" fontId="29" fillId="7" borderId="43" xfId="0" applyNumberFormat="1" applyFont="1" applyFill="1" applyBorder="1" applyAlignment="1" applyProtection="1">
      <alignment horizontal="right" vertical="center" indent="1"/>
      <protection locked="0"/>
    </xf>
    <xf numFmtId="4" fontId="29" fillId="7" borderId="48" xfId="0" applyNumberFormat="1" applyFont="1" applyFill="1" applyBorder="1" applyAlignment="1" applyProtection="1">
      <alignment horizontal="right" vertical="center" indent="1"/>
      <protection locked="0"/>
    </xf>
    <xf numFmtId="0" fontId="13" fillId="39" borderId="15" xfId="0" applyFont="1" applyFill="1" applyBorder="1" applyAlignment="1">
      <alignment horizontal="center" vertical="center" wrapText="1"/>
    </xf>
    <xf numFmtId="174" fontId="46" fillId="39" borderId="25" xfId="0" applyNumberFormat="1" applyFont="1" applyFill="1" applyBorder="1" applyAlignment="1" applyProtection="1">
      <alignment horizontal="right" vertical="center" indent="1"/>
      <protection locked="0"/>
    </xf>
    <xf numFmtId="174" fontId="46" fillId="39" borderId="30" xfId="0" applyNumberFormat="1" applyFont="1" applyFill="1" applyBorder="1" applyAlignment="1" applyProtection="1">
      <alignment horizontal="right" vertical="center" indent="1"/>
      <protection locked="0"/>
    </xf>
    <xf numFmtId="4" fontId="2" fillId="30" borderId="29" xfId="0" applyNumberFormat="1" applyFont="1" applyFill="1" applyBorder="1" applyAlignment="1" applyProtection="1">
      <alignment horizontal="right" vertical="center" indent="1"/>
      <protection/>
    </xf>
    <xf numFmtId="4" fontId="11" fillId="34" borderId="19" xfId="0" applyNumberFormat="1" applyFont="1" applyFill="1" applyBorder="1" applyAlignment="1" applyProtection="1">
      <alignment horizontal="right" vertical="center" indent="1"/>
      <protection/>
    </xf>
    <xf numFmtId="4" fontId="43" fillId="7" borderId="30" xfId="0" applyNumberFormat="1" applyFont="1" applyFill="1" applyBorder="1" applyAlignment="1" applyProtection="1">
      <alignment horizontal="right" vertical="center" indent="1"/>
      <protection/>
    </xf>
    <xf numFmtId="4" fontId="43" fillId="7" borderId="40" xfId="0" applyNumberFormat="1" applyFont="1" applyFill="1" applyBorder="1" applyAlignment="1" applyProtection="1">
      <alignment horizontal="right" vertical="center" indent="1"/>
      <protection/>
    </xf>
    <xf numFmtId="4" fontId="43" fillId="7" borderId="25" xfId="0" applyNumberFormat="1" applyFont="1" applyFill="1" applyBorder="1" applyAlignment="1" applyProtection="1">
      <alignment horizontal="right" vertical="center" indent="1"/>
      <protection/>
    </xf>
    <xf numFmtId="0" fontId="48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/>
      <protection locked="0"/>
    </xf>
    <xf numFmtId="0" fontId="15" fillId="4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1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73" fontId="2" fillId="0" borderId="43" xfId="0" applyNumberFormat="1" applyFont="1" applyFill="1" applyBorder="1" applyAlignment="1" applyProtection="1">
      <alignment horizontal="left" vertical="center" indent="1"/>
      <protection locked="0"/>
    </xf>
    <xf numFmtId="0" fontId="0" fillId="0" borderId="26" xfId="0" applyFill="1" applyBorder="1" applyAlignment="1" applyProtection="1">
      <alignment horizont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19" xfId="0" applyNumberFormat="1" applyFont="1" applyFill="1" applyBorder="1" applyAlignment="1" applyProtection="1">
      <alignment horizontal="right" vertical="center" indent="1"/>
      <protection/>
    </xf>
    <xf numFmtId="4" fontId="11" fillId="34" borderId="19" xfId="0" applyNumberFormat="1" applyFont="1" applyFill="1" applyBorder="1" applyAlignment="1" applyProtection="1">
      <alignment horizontal="center" vertical="center"/>
      <protection/>
    </xf>
    <xf numFmtId="4" fontId="49" fillId="34" borderId="25" xfId="0" applyNumberFormat="1" applyFont="1" applyFill="1" applyBorder="1" applyAlignment="1" applyProtection="1">
      <alignment horizontal="right" vertical="center" indent="1"/>
      <protection/>
    </xf>
    <xf numFmtId="173" fontId="14" fillId="34" borderId="18" xfId="0" applyNumberFormat="1" applyFont="1" applyFill="1" applyBorder="1" applyAlignment="1" applyProtection="1">
      <alignment horizontal="left" vertical="center" indent="1"/>
      <protection locked="0"/>
    </xf>
    <xf numFmtId="173" fontId="14" fillId="0" borderId="18" xfId="0" applyNumberFormat="1" applyFont="1" applyFill="1" applyBorder="1" applyAlignment="1" applyProtection="1">
      <alignment horizontal="left" vertical="center" indent="1"/>
      <protection locked="0"/>
    </xf>
    <xf numFmtId="4" fontId="36" fillId="0" borderId="19" xfId="0" applyNumberFormat="1" applyFont="1" applyFill="1" applyBorder="1" applyAlignment="1" applyProtection="1">
      <alignment horizontal="right" vertical="center" indent="1"/>
      <protection locked="0"/>
    </xf>
    <xf numFmtId="4" fontId="36" fillId="0" borderId="19" xfId="0" applyNumberFormat="1" applyFont="1" applyFill="1" applyBorder="1" applyAlignment="1" applyProtection="1">
      <alignment horizontal="right" vertical="center" indent="1"/>
      <protection/>
    </xf>
    <xf numFmtId="4" fontId="36" fillId="0" borderId="25" xfId="0" applyNumberFormat="1" applyFont="1" applyFill="1" applyBorder="1" applyAlignment="1" applyProtection="1">
      <alignment horizontal="right" vertical="center" indent="1"/>
      <protection/>
    </xf>
    <xf numFmtId="4" fontId="36" fillId="0" borderId="27" xfId="0" applyNumberFormat="1" applyFont="1" applyFill="1" applyBorder="1" applyAlignment="1" applyProtection="1">
      <alignment horizontal="right" vertical="center" indent="1"/>
      <protection locked="0"/>
    </xf>
    <xf numFmtId="4" fontId="36" fillId="0" borderId="27" xfId="0" applyNumberFormat="1" applyFont="1" applyFill="1" applyBorder="1" applyAlignment="1" applyProtection="1">
      <alignment horizontal="right" vertical="center" indent="1"/>
      <protection/>
    </xf>
    <xf numFmtId="4" fontId="36" fillId="0" borderId="40" xfId="0" applyNumberFormat="1" applyFont="1" applyFill="1" applyBorder="1" applyAlignment="1" applyProtection="1">
      <alignment horizontal="right" vertical="center" indent="1"/>
      <protection/>
    </xf>
    <xf numFmtId="4" fontId="36" fillId="0" borderId="29" xfId="0" applyNumberFormat="1" applyFont="1" applyFill="1" applyBorder="1" applyAlignment="1" applyProtection="1">
      <alignment horizontal="right" vertical="center" indent="1"/>
      <protection locked="0"/>
    </xf>
    <xf numFmtId="4" fontId="36" fillId="0" borderId="29" xfId="0" applyNumberFormat="1" applyFont="1" applyFill="1" applyBorder="1" applyAlignment="1" applyProtection="1">
      <alignment horizontal="right" vertical="center" indent="1"/>
      <protection/>
    </xf>
    <xf numFmtId="4" fontId="36" fillId="0" borderId="30" xfId="0" applyNumberFormat="1" applyFont="1" applyFill="1" applyBorder="1" applyAlignment="1" applyProtection="1">
      <alignment horizontal="right" vertical="center" indent="1"/>
      <protection/>
    </xf>
    <xf numFmtId="173" fontId="2" fillId="0" borderId="27" xfId="0" applyNumberFormat="1" applyFont="1" applyFill="1" applyBorder="1" applyAlignment="1" applyProtection="1">
      <alignment horizontal="left" vertical="center" indent="1"/>
      <protection locked="0"/>
    </xf>
    <xf numFmtId="173" fontId="2" fillId="0" borderId="16" xfId="0" applyNumberFormat="1" applyFont="1" applyFill="1" applyBorder="1" applyAlignment="1" applyProtection="1">
      <alignment horizontal="left" vertical="center" indent="1"/>
      <protection locked="0"/>
    </xf>
    <xf numFmtId="0" fontId="2" fillId="0" borderId="54" xfId="0" applyFont="1" applyFill="1" applyBorder="1" applyAlignment="1" applyProtection="1">
      <alignment horizontal="left" vertical="center" indent="1"/>
      <protection locked="0"/>
    </xf>
    <xf numFmtId="4" fontId="2" fillId="30" borderId="54" xfId="0" applyNumberFormat="1" applyFont="1" applyFill="1" applyBorder="1" applyAlignment="1" applyProtection="1">
      <alignment horizontal="right" vertical="center" indent="1"/>
      <protection locked="0"/>
    </xf>
    <xf numFmtId="4" fontId="2" fillId="30" borderId="54" xfId="0" applyNumberFormat="1" applyFont="1" applyFill="1" applyBorder="1" applyAlignment="1" applyProtection="1">
      <alignment horizontal="right" vertical="center" indent="1"/>
      <protection/>
    </xf>
    <xf numFmtId="4" fontId="2" fillId="7" borderId="54" xfId="0" applyNumberFormat="1" applyFont="1" applyFill="1" applyBorder="1" applyAlignment="1" applyProtection="1">
      <alignment horizontal="right" vertical="center" indent="1"/>
      <protection/>
    </xf>
    <xf numFmtId="4" fontId="2" fillId="7" borderId="57" xfId="0" applyNumberFormat="1" applyFont="1" applyFill="1" applyBorder="1" applyAlignment="1" applyProtection="1">
      <alignment horizontal="right" vertical="center" indent="1"/>
      <protection/>
    </xf>
    <xf numFmtId="4" fontId="2" fillId="7" borderId="25" xfId="0" applyNumberFormat="1" applyFont="1" applyFill="1" applyBorder="1" applyAlignment="1" applyProtection="1">
      <alignment horizontal="right" vertical="center" indent="1"/>
      <protection/>
    </xf>
    <xf numFmtId="4" fontId="2" fillId="7" borderId="30" xfId="0" applyNumberFormat="1" applyFont="1" applyFill="1" applyBorder="1" applyAlignment="1" applyProtection="1">
      <alignment horizontal="right" vertical="center" indent="1"/>
      <protection/>
    </xf>
    <xf numFmtId="0" fontId="15" fillId="40" borderId="58" xfId="0" applyFont="1" applyFill="1" applyBorder="1" applyAlignment="1" applyProtection="1">
      <alignment horizontal="center" vertical="center" wrapText="1"/>
      <protection locked="0"/>
    </xf>
    <xf numFmtId="0" fontId="0" fillId="33" borderId="59" xfId="0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1" fontId="2" fillId="33" borderId="60" xfId="0" applyNumberFormat="1" applyFont="1" applyFill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horizontal="left" vertical="center" indent="1"/>
      <protection locked="0"/>
    </xf>
    <xf numFmtId="4" fontId="2" fillId="30" borderId="61" xfId="0" applyNumberFormat="1" applyFont="1" applyFill="1" applyBorder="1" applyAlignment="1" applyProtection="1">
      <alignment horizontal="right" vertical="center" indent="1"/>
      <protection locked="0"/>
    </xf>
    <xf numFmtId="4" fontId="2" fillId="30" borderId="29" xfId="0" applyNumberFormat="1" applyFont="1" applyFill="1" applyBorder="1" applyAlignment="1" applyProtection="1">
      <alignment horizontal="right" vertical="center" indent="1"/>
      <protection/>
    </xf>
    <xf numFmtId="4" fontId="34" fillId="0" borderId="19" xfId="0" applyNumberFormat="1" applyFont="1" applyFill="1" applyBorder="1" applyAlignment="1" applyProtection="1">
      <alignment horizontal="right" vertical="center" indent="1"/>
      <protection locked="0"/>
    </xf>
    <xf numFmtId="4" fontId="50" fillId="0" borderId="19" xfId="0" applyNumberFormat="1" applyFont="1" applyFill="1" applyBorder="1" applyAlignment="1" applyProtection="1">
      <alignment horizontal="center" vertical="center"/>
      <protection/>
    </xf>
    <xf numFmtId="4" fontId="34" fillId="0" borderId="25" xfId="0" applyNumberFormat="1" applyFont="1" applyFill="1" applyBorder="1" applyAlignment="1" applyProtection="1">
      <alignment horizontal="right" vertical="center" indent="1"/>
      <protection/>
    </xf>
    <xf numFmtId="173" fontId="14" fillId="34" borderId="19" xfId="0" applyNumberFormat="1" applyFont="1" applyFill="1" applyBorder="1" applyAlignment="1" applyProtection="1">
      <alignment horizontal="left" vertical="center" indent="1"/>
      <protection locked="0"/>
    </xf>
    <xf numFmtId="0" fontId="47" fillId="34" borderId="19" xfId="0" applyFont="1" applyFill="1" applyBorder="1" applyAlignment="1" applyProtection="1">
      <alignment horizontal="center" vertical="center"/>
      <protection locked="0"/>
    </xf>
    <xf numFmtId="4" fontId="43" fillId="0" borderId="25" xfId="0" applyNumberFormat="1" applyFont="1" applyFill="1" applyBorder="1" applyAlignment="1" applyProtection="1">
      <alignment horizontal="right" vertical="center" indent="1"/>
      <protection/>
    </xf>
    <xf numFmtId="4" fontId="2" fillId="0" borderId="2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9" xfId="0" applyNumberFormat="1" applyFont="1" applyFill="1" applyBorder="1" applyAlignment="1" applyProtection="1">
      <alignment horizontal="right" vertical="center" indent="1"/>
      <protection/>
    </xf>
    <xf numFmtId="4" fontId="43" fillId="0" borderId="30" xfId="0" applyNumberFormat="1" applyFont="1" applyFill="1" applyBorder="1" applyAlignment="1" applyProtection="1">
      <alignment horizontal="right" vertical="center" indent="1"/>
      <protection/>
    </xf>
    <xf numFmtId="0" fontId="9" fillId="0" borderId="18" xfId="0" applyFont="1" applyFill="1" applyBorder="1" applyAlignment="1" applyProtection="1">
      <alignment horizontal="left" vertical="center" indent="1"/>
      <protection locked="0"/>
    </xf>
    <xf numFmtId="0" fontId="49" fillId="34" borderId="11" xfId="0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 applyProtection="1">
      <alignment horizontal="left" vertical="center" indent="1"/>
      <protection locked="0"/>
    </xf>
    <xf numFmtId="4" fontId="2" fillId="7" borderId="54" xfId="0" applyNumberFormat="1" applyFont="1" applyFill="1" applyBorder="1" applyAlignment="1" applyProtection="1">
      <alignment horizontal="right" vertical="center" indent="1"/>
      <protection locked="0"/>
    </xf>
    <xf numFmtId="4" fontId="11" fillId="34" borderId="25" xfId="0" applyNumberFormat="1" applyFont="1" applyFill="1" applyBorder="1" applyAlignment="1" applyProtection="1">
      <alignment horizontal="right" vertical="center" indent="1"/>
      <protection/>
    </xf>
    <xf numFmtId="0" fontId="0" fillId="33" borderId="63" xfId="0" applyFill="1" applyBorder="1" applyAlignment="1" applyProtection="1">
      <alignment horizontal="center"/>
      <protection/>
    </xf>
    <xf numFmtId="0" fontId="9" fillId="33" borderId="64" xfId="0" applyFont="1" applyFill="1" applyBorder="1" applyAlignment="1" applyProtection="1">
      <alignment horizontal="center" vertical="center" wrapText="1"/>
      <protection/>
    </xf>
    <xf numFmtId="0" fontId="11" fillId="33" borderId="64" xfId="0" applyFont="1" applyFill="1" applyBorder="1" applyAlignment="1" applyProtection="1">
      <alignment horizontal="center" vertical="center" wrapText="1"/>
      <protection/>
    </xf>
    <xf numFmtId="1" fontId="2" fillId="33" borderId="64" xfId="0" applyNumberFormat="1" applyFont="1" applyFill="1" applyBorder="1" applyAlignment="1" applyProtection="1">
      <alignment horizontal="center" vertical="center" wrapText="1"/>
      <protection/>
    </xf>
    <xf numFmtId="1" fontId="2" fillId="33" borderId="65" xfId="0" applyNumberFormat="1" applyFont="1" applyFill="1" applyBorder="1" applyAlignment="1" applyProtection="1">
      <alignment horizontal="center" vertical="center" wrapText="1"/>
      <protection/>
    </xf>
    <xf numFmtId="173" fontId="11" fillId="34" borderId="18" xfId="0" applyNumberFormat="1" applyFont="1" applyFill="1" applyBorder="1" applyAlignment="1" applyProtection="1">
      <alignment horizontal="left" vertical="center" indent="1"/>
      <protection locked="0"/>
    </xf>
    <xf numFmtId="173" fontId="11" fillId="34" borderId="19" xfId="0" applyNumberFormat="1" applyFont="1" applyFill="1" applyBorder="1" applyAlignment="1" applyProtection="1">
      <alignment horizontal="left" vertical="center" indent="1"/>
      <protection locked="0"/>
    </xf>
    <xf numFmtId="4" fontId="36" fillId="34" borderId="19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left" vertical="center" indent="1"/>
      <protection locked="0"/>
    </xf>
    <xf numFmtId="4" fontId="2" fillId="30" borderId="43" xfId="0" applyNumberFormat="1" applyFont="1" applyFill="1" applyBorder="1" applyAlignment="1" applyProtection="1">
      <alignment horizontal="right" vertical="center" indent="1"/>
      <protection locked="0"/>
    </xf>
    <xf numFmtId="4" fontId="2" fillId="30" borderId="43" xfId="0" applyNumberFormat="1" applyFont="1" applyFill="1" applyBorder="1" applyAlignment="1" applyProtection="1">
      <alignment horizontal="right" vertical="center" indent="1"/>
      <protection/>
    </xf>
    <xf numFmtId="4" fontId="2" fillId="7" borderId="43" xfId="0" applyNumberFormat="1" applyFont="1" applyFill="1" applyBorder="1" applyAlignment="1" applyProtection="1">
      <alignment horizontal="right" vertical="center" indent="1"/>
      <protection locked="0"/>
    </xf>
    <xf numFmtId="4" fontId="2" fillId="7" borderId="67" xfId="0" applyNumberFormat="1" applyFont="1" applyFill="1" applyBorder="1" applyAlignment="1" applyProtection="1">
      <alignment horizontal="right" vertical="center" indent="1"/>
      <protection/>
    </xf>
    <xf numFmtId="0" fontId="49" fillId="34" borderId="19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left" vertical="center" indent="1"/>
      <protection locked="0"/>
    </xf>
    <xf numFmtId="49" fontId="49" fillId="0" borderId="32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50" xfId="0" applyFont="1" applyFill="1" applyBorder="1" applyAlignment="1" applyProtection="1">
      <alignment horizontal="left" vertical="center" indent="1"/>
      <protection locked="0"/>
    </xf>
    <xf numFmtId="0" fontId="9" fillId="0" borderId="20" xfId="0" applyFont="1" applyFill="1" applyBorder="1" applyAlignment="1" applyProtection="1">
      <alignment horizontal="left" vertical="center" indent="1"/>
      <protection locked="0"/>
    </xf>
    <xf numFmtId="0" fontId="45" fillId="0" borderId="50" xfId="0" applyFont="1" applyFill="1" applyBorder="1" applyAlignment="1" applyProtection="1">
      <alignment horizontal="left" vertical="center" indent="1"/>
      <protection locked="0"/>
    </xf>
    <xf numFmtId="0" fontId="2" fillId="0" borderId="50" xfId="0" applyFont="1" applyBorder="1" applyAlignment="1" applyProtection="1">
      <alignment horizontal="left" vertical="center" indent="1"/>
      <protection locked="0"/>
    </xf>
    <xf numFmtId="0" fontId="2" fillId="0" borderId="68" xfId="0" applyFont="1" applyBorder="1" applyAlignment="1" applyProtection="1">
      <alignment horizontal="left" vertical="center" inden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/>
    </xf>
    <xf numFmtId="0" fontId="51" fillId="0" borderId="71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/>
      <protection locked="0"/>
    </xf>
    <xf numFmtId="0" fontId="51" fillId="0" borderId="71" xfId="0" applyFont="1" applyBorder="1" applyAlignment="1" applyProtection="1">
      <alignment horizontal="left" vertical="center"/>
      <protection locked="0"/>
    </xf>
    <xf numFmtId="179" fontId="51" fillId="0" borderId="72" xfId="0" applyNumberFormat="1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  <xf numFmtId="0" fontId="15" fillId="30" borderId="73" xfId="0" applyFont="1" applyFill="1" applyBorder="1" applyAlignment="1" applyProtection="1">
      <alignment horizontal="center" vertical="center" wrapText="1"/>
      <protection locked="0"/>
    </xf>
    <xf numFmtId="0" fontId="52" fillId="30" borderId="74" xfId="0" applyFont="1" applyFill="1" applyBorder="1" applyAlignment="1" applyProtection="1">
      <alignment horizontal="center" vertical="center" wrapText="1"/>
      <protection locked="0"/>
    </xf>
    <xf numFmtId="0" fontId="52" fillId="30" borderId="74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 applyProtection="1">
      <alignment horizontal="center" vertical="center" wrapText="1"/>
      <protection/>
    </xf>
    <xf numFmtId="0" fontId="53" fillId="30" borderId="14" xfId="0" applyFont="1" applyFill="1" applyBorder="1" applyAlignment="1" applyProtection="1">
      <alignment horizontal="center" vertical="center" wrapText="1"/>
      <protection/>
    </xf>
    <xf numFmtId="0" fontId="15" fillId="7" borderId="14" xfId="0" applyFont="1" applyFill="1" applyBorder="1" applyAlignment="1" applyProtection="1">
      <alignment horizontal="center" vertical="center" wrapText="1"/>
      <protection/>
    </xf>
    <xf numFmtId="0" fontId="53" fillId="7" borderId="15" xfId="0" applyFont="1" applyFill="1" applyBorder="1" applyAlignment="1" applyProtection="1">
      <alignment horizontal="center" wrapText="1"/>
      <protection/>
    </xf>
    <xf numFmtId="0" fontId="54" fillId="36" borderId="73" xfId="0" applyFont="1" applyFill="1" applyBorder="1" applyAlignment="1" applyProtection="1">
      <alignment horizontal="center" vertical="center" wrapText="1"/>
      <protection locked="0"/>
    </xf>
    <xf numFmtId="0" fontId="54" fillId="36" borderId="74" xfId="0" applyFont="1" applyFill="1" applyBorder="1" applyAlignment="1" applyProtection="1">
      <alignment horizontal="center" vertical="center" wrapText="1"/>
      <protection locked="0"/>
    </xf>
    <xf numFmtId="0" fontId="54" fillId="36" borderId="75" xfId="0" applyFont="1" applyFill="1" applyBorder="1" applyAlignment="1" applyProtection="1">
      <alignment horizontal="center" vertical="center" wrapText="1"/>
      <protection locked="0"/>
    </xf>
    <xf numFmtId="0" fontId="15" fillId="30" borderId="76" xfId="0" applyFont="1" applyFill="1" applyBorder="1" applyAlignment="1" applyProtection="1">
      <alignment horizontal="center" vertical="center" wrapText="1"/>
      <protection locked="0"/>
    </xf>
    <xf numFmtId="0" fontId="52" fillId="30" borderId="77" xfId="0" applyFont="1" applyFill="1" applyBorder="1" applyAlignment="1" applyProtection="1">
      <alignment horizontal="center" vertical="center" wrapText="1"/>
      <protection locked="0"/>
    </xf>
    <xf numFmtId="0" fontId="52" fillId="30" borderId="77" xfId="0" applyFont="1" applyFill="1" applyBorder="1" applyAlignment="1">
      <alignment horizontal="center" vertical="center" wrapText="1"/>
    </xf>
    <xf numFmtId="0" fontId="15" fillId="30" borderId="58" xfId="0" applyFont="1" applyFill="1" applyBorder="1" applyAlignment="1" applyProtection="1">
      <alignment horizontal="center" vertical="center" wrapText="1"/>
      <protection/>
    </xf>
    <xf numFmtId="0" fontId="53" fillId="30" borderId="58" xfId="0" applyFont="1" applyFill="1" applyBorder="1" applyAlignment="1" applyProtection="1">
      <alignment horizontal="center" vertical="center" wrapText="1"/>
      <protection/>
    </xf>
    <xf numFmtId="0" fontId="15" fillId="7" borderId="58" xfId="0" applyFont="1" applyFill="1" applyBorder="1" applyAlignment="1" applyProtection="1">
      <alignment horizontal="center" vertical="center" wrapText="1"/>
      <protection/>
    </xf>
    <xf numFmtId="0" fontId="53" fillId="7" borderId="78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wn\Dropbox\06%20NSA%20Generated\02%20PVC\%20-%20Planner-Trackers\-%20Feb%201%20Planner%20Tracker\-%20Feb%201%20Website%20Planner%20Trackers\JPVF%20Sample%20Trackers\01%20Sample%20Planner%20Tracker%202-1-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1-10"/>
      <sheetName val="FT SC"/>
      <sheetName val="Dream Team"/>
      <sheetName val="MJ Next Steps"/>
      <sheetName val="FT SSC"/>
      <sheetName val="QNMD"/>
      <sheetName val="NMD"/>
      <sheetName val="Volume Calculator "/>
    </sheetNames>
    <sheetDataSet>
      <sheetData sheetId="0">
        <row r="9">
          <cell r="K9" t="str">
            <v>Trio Capsules</v>
          </cell>
        </row>
        <row r="10">
          <cell r="K10" t="str">
            <v>Orchard/Garden Capsules  </v>
          </cell>
        </row>
        <row r="11">
          <cell r="K11" t="str">
            <v>Vineyard Capsules  </v>
          </cell>
        </row>
        <row r="12">
          <cell r="K12" t="str">
            <v>Adult Order Chewables</v>
          </cell>
        </row>
        <row r="13">
          <cell r="K13" t="str">
            <v>Child Order Chewables</v>
          </cell>
        </row>
        <row r="14">
          <cell r="K14" t="str">
            <v>Vineyard Chewables</v>
          </cell>
        </row>
        <row r="15">
          <cell r="K15" t="str">
            <v>Complete (4 Pouches)  </v>
          </cell>
        </row>
        <row r="16">
          <cell r="K16" t="str">
            <v>Complete Bars</v>
          </cell>
        </row>
        <row r="17">
          <cell r="K17" t="str">
            <v>Sample Bags</v>
          </cell>
        </row>
        <row r="18">
          <cell r="K18" t="str">
            <v>Tower Garden (TG)</v>
          </cell>
        </row>
        <row r="19">
          <cell r="K19" t="str">
            <v>Tower Tonic (Bulk Size)  </v>
          </cell>
        </row>
        <row r="20">
          <cell r="K20" t="str">
            <v>TG Extention Kit  </v>
          </cell>
        </row>
        <row r="21">
          <cell r="K21" t="str">
            <v>TG Tomato  Cage</v>
          </cell>
        </row>
        <row r="22">
          <cell r="K22" t="str">
            <v>TG + ALL (3) Accessories</v>
          </cell>
        </row>
        <row r="23">
          <cell r="K23" t="str">
            <v>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zoomScale="85" zoomScaleNormal="85" workbookViewId="0" topLeftCell="A1">
      <selection activeCell="C6" sqref="C6"/>
    </sheetView>
  </sheetViews>
  <sheetFormatPr defaultColWidth="11.57421875" defaultRowHeight="36" customHeight="1"/>
  <cols>
    <col min="1" max="1" width="8.28125" style="16" customWidth="1"/>
    <col min="2" max="2" width="3.7109375" style="20" customWidth="1"/>
    <col min="3" max="3" width="33.8515625" style="20" customWidth="1"/>
    <col min="4" max="4" width="17.28125" style="20" customWidth="1"/>
    <col min="5" max="5" width="19.140625" style="20" customWidth="1"/>
    <col min="6" max="6" width="9.7109375" style="20" customWidth="1"/>
    <col min="7" max="8" width="11.421875" style="20" customWidth="1"/>
    <col min="9" max="9" width="12.28125" style="20" customWidth="1"/>
    <col min="10" max="10" width="17.8515625" style="16" customWidth="1"/>
    <col min="11" max="11" width="25.421875" style="16" customWidth="1"/>
    <col min="12" max="12" width="10.7109375" style="16" customWidth="1"/>
    <col min="13" max="19" width="11.421875" style="16" customWidth="1"/>
    <col min="20" max="16384" width="11.421875" style="20" customWidth="1"/>
  </cols>
  <sheetData>
    <row r="1" spans="1:3" s="16" customFormat="1" ht="36" customHeight="1">
      <c r="A1" s="211" t="s">
        <v>88</v>
      </c>
      <c r="C1" s="209"/>
    </row>
    <row r="2" spans="1:8" s="16" customFormat="1" ht="36" customHeight="1">
      <c r="A2" s="204" t="s">
        <v>89</v>
      </c>
      <c r="C2" s="210"/>
      <c r="D2" s="54"/>
      <c r="E2" s="54" t="s">
        <v>9</v>
      </c>
      <c r="F2" s="53"/>
      <c r="G2" s="55"/>
      <c r="H2" s="55"/>
    </row>
    <row r="3" spans="1:9" s="16" customFormat="1" ht="9.75" customHeight="1" thickBot="1">
      <c r="A3" s="39"/>
      <c r="B3" s="205"/>
      <c r="C3" s="206"/>
      <c r="D3" s="57"/>
      <c r="E3" s="57"/>
      <c r="F3" s="57"/>
      <c r="G3" s="58"/>
      <c r="H3" s="58"/>
      <c r="I3" s="59"/>
    </row>
    <row r="4" spans="1:15" s="20" customFormat="1" ht="36" customHeight="1" thickBot="1" thickTop="1">
      <c r="A4" s="21"/>
      <c r="B4" s="212" t="s">
        <v>90</v>
      </c>
      <c r="C4" s="213"/>
      <c r="D4" s="214"/>
      <c r="E4" s="124" t="s">
        <v>79</v>
      </c>
      <c r="F4" s="215" t="s">
        <v>10</v>
      </c>
      <c r="G4" s="216"/>
      <c r="H4" s="217" t="s">
        <v>12</v>
      </c>
      <c r="I4" s="218"/>
      <c r="J4" s="19"/>
      <c r="K4" s="18"/>
      <c r="L4" s="18"/>
      <c r="M4" s="18"/>
      <c r="N4" s="18"/>
      <c r="O4" s="17"/>
    </row>
    <row r="5" spans="1:15" s="20" customFormat="1" ht="34.5" customHeight="1" thickBot="1" thickTop="1">
      <c r="A5" s="21"/>
      <c r="B5" s="129"/>
      <c r="C5" s="130" t="s">
        <v>6</v>
      </c>
      <c r="D5" s="126" t="s">
        <v>2</v>
      </c>
      <c r="E5" s="126" t="s">
        <v>0</v>
      </c>
      <c r="F5" s="127" t="s">
        <v>11</v>
      </c>
      <c r="G5" s="127" t="s">
        <v>1</v>
      </c>
      <c r="H5" s="127" t="s">
        <v>7</v>
      </c>
      <c r="I5" s="128" t="s">
        <v>8</v>
      </c>
      <c r="J5" s="22"/>
      <c r="K5" s="78" t="s">
        <v>13</v>
      </c>
      <c r="L5" s="79" t="s">
        <v>14</v>
      </c>
      <c r="M5" s="105" t="s">
        <v>15</v>
      </c>
      <c r="N5" s="80" t="s">
        <v>78</v>
      </c>
      <c r="O5" s="17"/>
    </row>
    <row r="6" spans="1:15" s="20" customFormat="1" ht="18.75" customHeight="1" thickTop="1">
      <c r="A6" s="21"/>
      <c r="B6" s="26">
        <v>1</v>
      </c>
      <c r="C6" s="125"/>
      <c r="D6" s="9"/>
      <c r="E6" s="27"/>
      <c r="F6" s="28"/>
      <c r="G6" s="67">
        <f>SUM(F6)</f>
        <v>0</v>
      </c>
      <c r="H6" s="100">
        <f>SUM(F6/4)</f>
        <v>0</v>
      </c>
      <c r="I6" s="100">
        <f>SUM(H6)</f>
        <v>0</v>
      </c>
      <c r="J6" s="22"/>
      <c r="K6" s="75" t="s">
        <v>52</v>
      </c>
      <c r="L6" s="76">
        <v>247.5</v>
      </c>
      <c r="M6" s="106">
        <v>61.88</v>
      </c>
      <c r="N6" s="77">
        <v>55</v>
      </c>
      <c r="O6" s="17"/>
    </row>
    <row r="7" spans="1:15" s="20" customFormat="1" ht="15.75" customHeight="1">
      <c r="A7" s="21"/>
      <c r="B7" s="26">
        <v>2</v>
      </c>
      <c r="C7" s="10"/>
      <c r="D7" s="11"/>
      <c r="E7" s="27"/>
      <c r="F7" s="28"/>
      <c r="G7" s="68">
        <f>SUM(F6:F7)</f>
        <v>0</v>
      </c>
      <c r="H7" s="102">
        <f>SUM(F7/4)</f>
        <v>0</v>
      </c>
      <c r="I7" s="102">
        <f>SUM(H6:H7)</f>
        <v>0</v>
      </c>
      <c r="J7" s="22"/>
      <c r="K7" s="75" t="s">
        <v>53</v>
      </c>
      <c r="L7" s="76">
        <v>169.5</v>
      </c>
      <c r="M7" s="106">
        <v>42.38</v>
      </c>
      <c r="N7" s="77">
        <v>39</v>
      </c>
      <c r="O7" s="17"/>
    </row>
    <row r="8" spans="1:15" s="20" customFormat="1" ht="18.75" customHeight="1">
      <c r="A8" s="21"/>
      <c r="B8" s="26">
        <v>3</v>
      </c>
      <c r="C8" s="10"/>
      <c r="D8" s="11"/>
      <c r="E8" s="27"/>
      <c r="F8" s="28"/>
      <c r="G8" s="68">
        <f>SUM(F6:F8)</f>
        <v>0</v>
      </c>
      <c r="H8" s="102">
        <f aca="true" t="shared" si="0" ref="H8:H45">SUM(F8/4)</f>
        <v>0</v>
      </c>
      <c r="I8" s="102">
        <f>SUM(H6:H8)</f>
        <v>0</v>
      </c>
      <c r="J8" s="22"/>
      <c r="K8" s="23" t="s">
        <v>54</v>
      </c>
      <c r="L8" s="24">
        <v>106.5</v>
      </c>
      <c r="M8" s="107">
        <v>26.63</v>
      </c>
      <c r="N8" s="25">
        <v>23</v>
      </c>
      <c r="O8" s="17"/>
    </row>
    <row r="9" spans="1:15" s="20" customFormat="1" ht="18.75" customHeight="1">
      <c r="A9" s="21"/>
      <c r="B9" s="26">
        <v>4</v>
      </c>
      <c r="C9" s="10"/>
      <c r="D9" s="11"/>
      <c r="E9" s="27"/>
      <c r="F9" s="28"/>
      <c r="G9" s="68">
        <f>SUM(F6:F9)</f>
        <v>0</v>
      </c>
      <c r="H9" s="102">
        <f t="shared" si="0"/>
        <v>0</v>
      </c>
      <c r="I9" s="102">
        <f>SUM(H6:H9)</f>
        <v>0</v>
      </c>
      <c r="J9" s="22"/>
      <c r="K9" s="23" t="s">
        <v>49</v>
      </c>
      <c r="L9" s="24">
        <v>63</v>
      </c>
      <c r="M9" s="107">
        <v>15.75</v>
      </c>
      <c r="N9" s="25">
        <v>16</v>
      </c>
      <c r="O9" s="17"/>
    </row>
    <row r="10" spans="1:15" s="20" customFormat="1" ht="18.75" customHeight="1">
      <c r="A10" s="21"/>
      <c r="B10" s="26">
        <v>5</v>
      </c>
      <c r="C10" s="12"/>
      <c r="D10" s="13"/>
      <c r="E10" s="27"/>
      <c r="F10" s="28"/>
      <c r="G10" s="68">
        <f>SUM(F6:F10)</f>
        <v>0</v>
      </c>
      <c r="H10" s="102">
        <f t="shared" si="0"/>
        <v>0</v>
      </c>
      <c r="I10" s="102">
        <f>SUM(H6:H10)</f>
        <v>0</v>
      </c>
      <c r="J10" s="22"/>
      <c r="K10" s="23" t="s">
        <v>50</v>
      </c>
      <c r="L10" s="24">
        <v>78</v>
      </c>
      <c r="M10" s="107">
        <v>19.5</v>
      </c>
      <c r="N10" s="25">
        <v>16</v>
      </c>
      <c r="O10" s="17"/>
    </row>
    <row r="11" spans="1:15" s="20" customFormat="1" ht="18.75" customHeight="1">
      <c r="A11" s="21"/>
      <c r="B11" s="26">
        <v>6</v>
      </c>
      <c r="C11" s="12"/>
      <c r="D11" s="13"/>
      <c r="E11" s="27"/>
      <c r="F11" s="28"/>
      <c r="G11" s="68">
        <f>SUM(F6:F11)</f>
        <v>0</v>
      </c>
      <c r="H11" s="102">
        <f t="shared" si="0"/>
        <v>0</v>
      </c>
      <c r="I11" s="102">
        <f>SUM(H6:H11)</f>
        <v>0</v>
      </c>
      <c r="J11" s="22"/>
      <c r="K11" s="23"/>
      <c r="L11" s="29"/>
      <c r="M11" s="29"/>
      <c r="N11" s="29"/>
      <c r="O11" s="17"/>
    </row>
    <row r="12" spans="1:15" s="20" customFormat="1" ht="18.75" customHeight="1">
      <c r="A12" s="21"/>
      <c r="B12" s="26">
        <v>7</v>
      </c>
      <c r="C12" s="12"/>
      <c r="D12" s="30"/>
      <c r="E12" s="27"/>
      <c r="F12" s="28"/>
      <c r="G12" s="68">
        <f>SUM(F6:F12)</f>
        <v>0</v>
      </c>
      <c r="H12" s="102">
        <f t="shared" si="0"/>
        <v>0</v>
      </c>
      <c r="I12" s="102">
        <f>SUM(H6:H12)</f>
        <v>0</v>
      </c>
      <c r="J12" s="22"/>
      <c r="K12" s="92" t="s">
        <v>4</v>
      </c>
      <c r="L12" s="93">
        <v>181.5</v>
      </c>
      <c r="M12" s="108">
        <v>45.38</v>
      </c>
      <c r="N12" s="94">
        <v>38</v>
      </c>
      <c r="O12" s="17"/>
    </row>
    <row r="13" spans="1:15" s="20" customFormat="1" ht="18.75" customHeight="1">
      <c r="A13" s="21"/>
      <c r="B13" s="26">
        <v>8</v>
      </c>
      <c r="C13" s="12"/>
      <c r="D13" s="30"/>
      <c r="E13" s="27"/>
      <c r="F13" s="28"/>
      <c r="G13" s="68">
        <f>SUM(F6:F13)</f>
        <v>0</v>
      </c>
      <c r="H13" s="102">
        <f t="shared" si="0"/>
        <v>0</v>
      </c>
      <c r="I13" s="102">
        <f>SUM(H6:H13)</f>
        <v>0</v>
      </c>
      <c r="J13" s="22"/>
      <c r="K13" s="95" t="s">
        <v>58</v>
      </c>
      <c r="L13" s="96">
        <v>111</v>
      </c>
      <c r="M13" s="109">
        <v>27.75</v>
      </c>
      <c r="N13" s="97">
        <v>22</v>
      </c>
      <c r="O13" s="17"/>
    </row>
    <row r="14" spans="1:15" s="20" customFormat="1" ht="18.75" customHeight="1">
      <c r="A14" s="21"/>
      <c r="B14" s="26">
        <v>9</v>
      </c>
      <c r="C14" s="12"/>
      <c r="D14" s="30"/>
      <c r="E14" s="27"/>
      <c r="F14" s="28"/>
      <c r="G14" s="68">
        <f>SUM(F6:F14)</f>
        <v>0</v>
      </c>
      <c r="H14" s="102">
        <f t="shared" si="0"/>
        <v>0</v>
      </c>
      <c r="I14" s="102">
        <f>SUM(H6:H14)</f>
        <v>0</v>
      </c>
      <c r="J14" s="22"/>
      <c r="K14" s="95" t="s">
        <v>60</v>
      </c>
      <c r="L14" s="96">
        <v>55.5</v>
      </c>
      <c r="M14" s="109">
        <v>13.88</v>
      </c>
      <c r="N14" s="97">
        <v>11</v>
      </c>
      <c r="O14" s="17"/>
    </row>
    <row r="15" spans="1:15" s="20" customFormat="1" ht="18.75" customHeight="1">
      <c r="A15" s="21"/>
      <c r="B15" s="26">
        <v>10</v>
      </c>
      <c r="C15" s="12"/>
      <c r="D15" s="30"/>
      <c r="E15" s="27"/>
      <c r="F15" s="28"/>
      <c r="G15" s="68">
        <f>SUM(F6:F15)</f>
        <v>0</v>
      </c>
      <c r="H15" s="102">
        <f t="shared" si="0"/>
        <v>0</v>
      </c>
      <c r="I15" s="102">
        <f>SUM(H6:H15)</f>
        <v>0</v>
      </c>
      <c r="J15" s="22"/>
      <c r="K15" s="95" t="s">
        <v>59</v>
      </c>
      <c r="L15" s="96">
        <v>70.5</v>
      </c>
      <c r="M15" s="109">
        <v>17.63</v>
      </c>
      <c r="N15" s="97">
        <v>16</v>
      </c>
      <c r="O15" s="17"/>
    </row>
    <row r="16" spans="1:15" s="20" customFormat="1" ht="18.75" customHeight="1">
      <c r="A16" s="21"/>
      <c r="B16" s="26">
        <v>11</v>
      </c>
      <c r="C16" s="14"/>
      <c r="D16" s="11"/>
      <c r="E16" s="27"/>
      <c r="F16" s="28"/>
      <c r="G16" s="68">
        <f>SUM(F6:F16)</f>
        <v>0</v>
      </c>
      <c r="H16" s="102">
        <f t="shared" si="0"/>
        <v>0</v>
      </c>
      <c r="I16" s="102">
        <f>SUM(H6:H16)</f>
        <v>0</v>
      </c>
      <c r="J16" s="22"/>
      <c r="K16" s="95" t="s">
        <v>45</v>
      </c>
      <c r="L16" s="96">
        <v>63</v>
      </c>
      <c r="M16" s="109">
        <v>15.75</v>
      </c>
      <c r="N16" s="97">
        <v>11</v>
      </c>
      <c r="O16" s="17"/>
    </row>
    <row r="17" spans="1:15" ht="18.75" customHeight="1">
      <c r="A17" s="21"/>
      <c r="B17" s="26">
        <v>12</v>
      </c>
      <c r="C17" s="73"/>
      <c r="D17" s="13"/>
      <c r="E17" s="27"/>
      <c r="F17" s="28"/>
      <c r="G17" s="68">
        <f>SUM(F6:F17)</f>
        <v>0</v>
      </c>
      <c r="H17" s="102">
        <f t="shared" si="0"/>
        <v>0</v>
      </c>
      <c r="I17" s="102">
        <f>SUM(H6:H17)</f>
        <v>0</v>
      </c>
      <c r="J17" s="22"/>
      <c r="K17" s="95" t="s">
        <v>57</v>
      </c>
      <c r="L17" s="96">
        <v>42</v>
      </c>
      <c r="M17" s="109">
        <v>10.5</v>
      </c>
      <c r="N17" s="97">
        <v>8</v>
      </c>
      <c r="O17" s="17"/>
    </row>
    <row r="18" spans="1:15" ht="18.75" customHeight="1">
      <c r="A18" s="21"/>
      <c r="B18" s="26">
        <v>13</v>
      </c>
      <c r="C18" s="12"/>
      <c r="D18" s="13"/>
      <c r="E18" s="12"/>
      <c r="F18" s="28"/>
      <c r="G18" s="68">
        <f>SUM(F6:F18)</f>
        <v>0</v>
      </c>
      <c r="H18" s="102">
        <f t="shared" si="0"/>
        <v>0</v>
      </c>
      <c r="I18" s="102">
        <f>SUM(H6:H18)</f>
        <v>0</v>
      </c>
      <c r="J18" s="22"/>
      <c r="K18" s="31"/>
      <c r="L18" s="29"/>
      <c r="M18" s="29"/>
      <c r="N18" s="29"/>
      <c r="O18" s="32"/>
    </row>
    <row r="19" spans="1:15" ht="18.75" customHeight="1">
      <c r="A19" s="21"/>
      <c r="B19" s="26">
        <v>14</v>
      </c>
      <c r="C19" s="73"/>
      <c r="D19" s="13"/>
      <c r="E19" s="12"/>
      <c r="F19" s="28"/>
      <c r="G19" s="68">
        <f>SUM(F6:F19)</f>
        <v>0</v>
      </c>
      <c r="H19" s="102">
        <f t="shared" si="0"/>
        <v>0</v>
      </c>
      <c r="I19" s="102">
        <f>SUM(H6:H19)</f>
        <v>0</v>
      </c>
      <c r="J19" s="22"/>
      <c r="K19" s="23" t="s">
        <v>65</v>
      </c>
      <c r="L19" s="24">
        <v>70.5</v>
      </c>
      <c r="M19" s="107">
        <v>17.63</v>
      </c>
      <c r="N19" s="25">
        <v>16</v>
      </c>
      <c r="O19" s="17"/>
    </row>
    <row r="20" spans="1:15" ht="18.75" customHeight="1">
      <c r="A20" s="21"/>
      <c r="B20" s="26">
        <v>15</v>
      </c>
      <c r="C20" s="12"/>
      <c r="D20" s="74"/>
      <c r="E20" s="12"/>
      <c r="F20" s="28"/>
      <c r="G20" s="68">
        <f>SUM(F6:F20)</f>
        <v>0</v>
      </c>
      <c r="H20" s="102">
        <f t="shared" si="0"/>
        <v>0</v>
      </c>
      <c r="I20" s="102">
        <f>SUM(H6:H20)</f>
        <v>0</v>
      </c>
      <c r="J20" s="22"/>
      <c r="K20" s="23" t="s">
        <v>66</v>
      </c>
      <c r="L20" s="24">
        <v>77.25</v>
      </c>
      <c r="M20" s="107">
        <v>19.31</v>
      </c>
      <c r="N20" s="25">
        <v>17</v>
      </c>
      <c r="O20" s="17"/>
    </row>
    <row r="21" spans="1:15" ht="18.75" customHeight="1">
      <c r="A21" s="21"/>
      <c r="B21" s="26">
        <v>16</v>
      </c>
      <c r="C21" s="12"/>
      <c r="D21" s="13"/>
      <c r="E21" s="12"/>
      <c r="F21" s="28"/>
      <c r="G21" s="68">
        <f>SUM(F6:F21)</f>
        <v>0</v>
      </c>
      <c r="H21" s="102">
        <f t="shared" si="0"/>
        <v>0</v>
      </c>
      <c r="I21" s="102">
        <f>SUM(H6:H21)</f>
        <v>0</v>
      </c>
      <c r="J21" s="22"/>
      <c r="K21" s="23" t="s">
        <v>5</v>
      </c>
      <c r="L21" s="24">
        <v>70.5</v>
      </c>
      <c r="M21" s="107">
        <v>17.63</v>
      </c>
      <c r="N21" s="25">
        <v>16</v>
      </c>
      <c r="O21" s="17"/>
    </row>
    <row r="22" spans="1:15" ht="18.75" customHeight="1">
      <c r="A22" s="21"/>
      <c r="B22" s="26">
        <v>17</v>
      </c>
      <c r="C22" s="12"/>
      <c r="D22" s="13"/>
      <c r="E22" s="12"/>
      <c r="F22" s="28"/>
      <c r="G22" s="68">
        <f>SUM(F6:F22)</f>
        <v>0</v>
      </c>
      <c r="H22" s="102">
        <f t="shared" si="0"/>
        <v>0</v>
      </c>
      <c r="I22" s="102">
        <f>SUM(H6:H22)</f>
        <v>0</v>
      </c>
      <c r="J22" s="22"/>
      <c r="K22" s="31"/>
      <c r="L22" s="29"/>
      <c r="M22" s="29"/>
      <c r="N22" s="29"/>
      <c r="O22" s="17"/>
    </row>
    <row r="23" spans="1:15" ht="18.75" customHeight="1">
      <c r="A23" s="21"/>
      <c r="B23" s="26">
        <v>18</v>
      </c>
      <c r="C23" s="12"/>
      <c r="D23" s="13"/>
      <c r="E23" s="12"/>
      <c r="F23" s="28"/>
      <c r="G23" s="68">
        <f>SUM(F6:F23)</f>
        <v>0</v>
      </c>
      <c r="H23" s="102">
        <f t="shared" si="0"/>
        <v>0</v>
      </c>
      <c r="I23" s="102">
        <f>SUM(H6:H23)</f>
        <v>0</v>
      </c>
      <c r="J23" s="22"/>
      <c r="K23" s="23" t="s">
        <v>56</v>
      </c>
      <c r="L23" s="24">
        <v>352.5</v>
      </c>
      <c r="M23" s="107">
        <v>29.38</v>
      </c>
      <c r="N23" s="25">
        <v>55</v>
      </c>
      <c r="O23" s="17"/>
    </row>
    <row r="24" spans="1:15" ht="18.75" customHeight="1">
      <c r="A24" s="21"/>
      <c r="B24" s="26">
        <v>19</v>
      </c>
      <c r="C24" s="12"/>
      <c r="D24" s="13"/>
      <c r="E24" s="12"/>
      <c r="F24" s="28"/>
      <c r="G24" s="68">
        <f>SUM(F6:F24)</f>
        <v>0</v>
      </c>
      <c r="H24" s="102">
        <f t="shared" si="0"/>
        <v>0</v>
      </c>
      <c r="I24" s="102">
        <f>SUM(H6:H24)</f>
        <v>0</v>
      </c>
      <c r="J24" s="22"/>
      <c r="K24" s="23" t="s">
        <v>16</v>
      </c>
      <c r="L24" s="24">
        <v>1132.5</v>
      </c>
      <c r="M24" s="107">
        <v>94.38</v>
      </c>
      <c r="N24" s="25">
        <v>180</v>
      </c>
      <c r="O24" s="17"/>
    </row>
    <row r="25" spans="1:15" ht="18.75" customHeight="1">
      <c r="A25" s="21"/>
      <c r="B25" s="26">
        <v>20</v>
      </c>
      <c r="C25" s="12"/>
      <c r="D25" s="13"/>
      <c r="E25" s="12"/>
      <c r="F25" s="28"/>
      <c r="G25" s="68">
        <f>SUM(F6:F25)</f>
        <v>0</v>
      </c>
      <c r="H25" s="102">
        <f t="shared" si="0"/>
        <v>0</v>
      </c>
      <c r="I25" s="102">
        <f>SUM(H6:H25)</f>
        <v>0</v>
      </c>
      <c r="J25" s="22"/>
      <c r="K25" s="23" t="s">
        <v>17</v>
      </c>
      <c r="L25" s="24">
        <v>20</v>
      </c>
      <c r="M25" s="107">
        <v>0</v>
      </c>
      <c r="N25" s="25">
        <v>0</v>
      </c>
      <c r="O25" s="17"/>
    </row>
    <row r="26" spans="1:15" ht="18.75" customHeight="1">
      <c r="A26" s="21"/>
      <c r="B26" s="26">
        <v>21</v>
      </c>
      <c r="C26" s="12"/>
      <c r="D26" s="13"/>
      <c r="E26" s="12"/>
      <c r="F26" s="28"/>
      <c r="G26" s="68">
        <f>SUM(F6:F26)</f>
        <v>0</v>
      </c>
      <c r="H26" s="102">
        <f t="shared" si="0"/>
        <v>0</v>
      </c>
      <c r="I26" s="102">
        <f>SUM(H6:H26)</f>
        <v>0</v>
      </c>
      <c r="J26" s="22"/>
      <c r="K26" s="23" t="s">
        <v>46</v>
      </c>
      <c r="L26" s="24">
        <v>35</v>
      </c>
      <c r="M26" s="107">
        <v>0</v>
      </c>
      <c r="N26" s="25">
        <v>0</v>
      </c>
      <c r="O26" s="17"/>
    </row>
    <row r="27" spans="1:15" ht="18.75" customHeight="1">
      <c r="A27" s="21"/>
      <c r="B27" s="26">
        <v>22</v>
      </c>
      <c r="C27" s="12"/>
      <c r="D27" s="13"/>
      <c r="E27" s="12"/>
      <c r="F27" s="28"/>
      <c r="G27" s="68">
        <f>SUM(F6:F27)</f>
        <v>0</v>
      </c>
      <c r="H27" s="102">
        <f t="shared" si="0"/>
        <v>0</v>
      </c>
      <c r="I27" s="102">
        <f>SUM(H6:H27)</f>
        <v>0</v>
      </c>
      <c r="J27" s="22"/>
      <c r="K27" s="23" t="s">
        <v>55</v>
      </c>
      <c r="L27" s="24">
        <v>44.5</v>
      </c>
      <c r="M27" s="107">
        <v>0</v>
      </c>
      <c r="N27" s="25">
        <v>0</v>
      </c>
      <c r="O27" s="17"/>
    </row>
    <row r="28" spans="1:15" ht="18.75" customHeight="1">
      <c r="A28" s="21"/>
      <c r="B28" s="26">
        <v>23</v>
      </c>
      <c r="C28" s="12"/>
      <c r="D28" s="13"/>
      <c r="E28" s="12"/>
      <c r="F28" s="28"/>
      <c r="G28" s="68">
        <f>SUM(F6:F28)</f>
        <v>0</v>
      </c>
      <c r="H28" s="102">
        <f t="shared" si="0"/>
        <v>0</v>
      </c>
      <c r="I28" s="102">
        <f>SUM(H6:H28)</f>
        <v>0</v>
      </c>
      <c r="J28" s="22"/>
      <c r="K28" s="23" t="s">
        <v>47</v>
      </c>
      <c r="L28" s="24">
        <v>30</v>
      </c>
      <c r="M28" s="107">
        <v>0</v>
      </c>
      <c r="N28" s="25">
        <v>0</v>
      </c>
      <c r="O28" s="17"/>
    </row>
    <row r="29" spans="1:14" ht="18.75" customHeight="1">
      <c r="A29" s="21"/>
      <c r="B29" s="26">
        <v>24</v>
      </c>
      <c r="C29" s="12"/>
      <c r="D29" s="13"/>
      <c r="E29" s="12"/>
      <c r="F29" s="28"/>
      <c r="G29" s="68">
        <f>SUM(F6:F29)</f>
        <v>0</v>
      </c>
      <c r="H29" s="102">
        <f t="shared" si="0"/>
        <v>0</v>
      </c>
      <c r="I29" s="102">
        <f>SUM(H6:H29)</f>
        <v>0</v>
      </c>
      <c r="J29" s="17"/>
      <c r="K29" s="23" t="s">
        <v>47</v>
      </c>
      <c r="L29" s="24">
        <v>30</v>
      </c>
      <c r="M29" s="107">
        <v>0</v>
      </c>
      <c r="N29" s="25">
        <v>0</v>
      </c>
    </row>
    <row r="30" spans="1:15" ht="18.75" customHeight="1" thickBot="1">
      <c r="A30" s="21"/>
      <c r="B30" s="26">
        <v>25</v>
      </c>
      <c r="C30" s="42"/>
      <c r="D30" s="43"/>
      <c r="E30" s="44"/>
      <c r="F30" s="28"/>
      <c r="G30" s="68">
        <f>SUM(F6:F30)</f>
        <v>0</v>
      </c>
      <c r="H30" s="102">
        <f t="shared" si="0"/>
        <v>0</v>
      </c>
      <c r="I30" s="102">
        <f>SUM(H6:H30)</f>
        <v>0</v>
      </c>
      <c r="J30" s="17"/>
      <c r="K30" s="34" t="s">
        <v>48</v>
      </c>
      <c r="L30" s="35">
        <v>4050</v>
      </c>
      <c r="M30" s="110">
        <v>0</v>
      </c>
      <c r="N30" s="36">
        <v>600</v>
      </c>
      <c r="O30" s="41"/>
    </row>
    <row r="31" spans="1:15" ht="18.75" customHeight="1">
      <c r="A31" s="21"/>
      <c r="B31" s="26">
        <v>26</v>
      </c>
      <c r="C31" s="42"/>
      <c r="D31" s="43"/>
      <c r="E31" s="44"/>
      <c r="F31" s="28"/>
      <c r="G31" s="68">
        <f>SUM(F6:F31)</f>
        <v>0</v>
      </c>
      <c r="H31" s="102">
        <f t="shared" si="0"/>
        <v>0</v>
      </c>
      <c r="I31" s="102">
        <f>SUM(H6:H31)</f>
        <v>0</v>
      </c>
      <c r="J31" s="17"/>
      <c r="K31" s="39"/>
      <c r="L31" s="39"/>
      <c r="M31" s="39"/>
      <c r="N31" s="39"/>
      <c r="O31" s="41"/>
    </row>
    <row r="32" spans="1:19" s="47" customFormat="1" ht="18.75" customHeight="1">
      <c r="A32" s="45"/>
      <c r="B32" s="26">
        <v>27</v>
      </c>
      <c r="C32" s="42"/>
      <c r="D32" s="43"/>
      <c r="E32" s="44"/>
      <c r="F32" s="28"/>
      <c r="G32" s="68">
        <f>SUM(F6:F32)</f>
        <v>0</v>
      </c>
      <c r="H32" s="102">
        <f t="shared" si="0"/>
        <v>0</v>
      </c>
      <c r="I32" s="102">
        <f>SUM(H6:H32)</f>
        <v>0</v>
      </c>
      <c r="J32" s="46"/>
      <c r="K32" s="41"/>
      <c r="L32" s="41"/>
      <c r="M32" s="41"/>
      <c r="N32" s="41"/>
      <c r="O32" s="41"/>
      <c r="P32" s="41"/>
      <c r="Q32" s="41"/>
      <c r="R32" s="41"/>
      <c r="S32" s="41"/>
    </row>
    <row r="33" spans="1:19" s="47" customFormat="1" ht="18.75" customHeight="1">
      <c r="A33" s="45"/>
      <c r="B33" s="26">
        <v>28</v>
      </c>
      <c r="C33" s="42"/>
      <c r="D33" s="43"/>
      <c r="E33" s="44"/>
      <c r="F33" s="28"/>
      <c r="G33" s="68">
        <f>SUM(F6:F33)</f>
        <v>0</v>
      </c>
      <c r="H33" s="102">
        <f t="shared" si="0"/>
        <v>0</v>
      </c>
      <c r="I33" s="102">
        <f>SUM(H6:H33)</f>
        <v>0</v>
      </c>
      <c r="J33" s="46"/>
      <c r="K33" s="41"/>
      <c r="L33" s="41"/>
      <c r="M33" s="41"/>
      <c r="N33" s="41"/>
      <c r="O33" s="41"/>
      <c r="P33" s="41"/>
      <c r="Q33" s="41"/>
      <c r="R33" s="41"/>
      <c r="S33" s="41"/>
    </row>
    <row r="34" spans="1:19" s="47" customFormat="1" ht="18.75" customHeight="1">
      <c r="A34" s="45"/>
      <c r="B34" s="26">
        <v>29</v>
      </c>
      <c r="C34" s="42"/>
      <c r="D34" s="43"/>
      <c r="E34" s="44"/>
      <c r="F34" s="28"/>
      <c r="G34" s="68">
        <f>SUM(F6:F34)</f>
        <v>0</v>
      </c>
      <c r="H34" s="102">
        <f t="shared" si="0"/>
        <v>0</v>
      </c>
      <c r="I34" s="102">
        <f>SUM(H6:H34)</f>
        <v>0</v>
      </c>
      <c r="J34" s="46"/>
      <c r="K34" s="41"/>
      <c r="L34" s="41"/>
      <c r="M34" s="41"/>
      <c r="N34" s="41"/>
      <c r="O34" s="16"/>
      <c r="P34" s="41"/>
      <c r="Q34" s="41"/>
      <c r="R34" s="41"/>
      <c r="S34" s="41"/>
    </row>
    <row r="35" spans="1:19" s="47" customFormat="1" ht="18.75" customHeight="1">
      <c r="A35" s="45"/>
      <c r="B35" s="26">
        <v>30</v>
      </c>
      <c r="C35" s="42"/>
      <c r="D35" s="43"/>
      <c r="E35" s="44"/>
      <c r="F35" s="28"/>
      <c r="G35" s="68">
        <f>SUM(F6:F35)</f>
        <v>0</v>
      </c>
      <c r="H35" s="102">
        <f t="shared" si="0"/>
        <v>0</v>
      </c>
      <c r="I35" s="102">
        <f>SUM(H6:H35)</f>
        <v>0</v>
      </c>
      <c r="J35" s="46"/>
      <c r="K35" s="41"/>
      <c r="L35" s="41"/>
      <c r="M35" s="41"/>
      <c r="N35" s="41"/>
      <c r="O35" s="41"/>
      <c r="P35" s="41"/>
      <c r="Q35" s="41"/>
      <c r="R35" s="41"/>
      <c r="S35" s="41"/>
    </row>
    <row r="36" spans="1:15" ht="18.75" customHeight="1">
      <c r="A36" s="21"/>
      <c r="B36" s="26">
        <v>31</v>
      </c>
      <c r="C36" s="42"/>
      <c r="D36" s="43"/>
      <c r="E36" s="44"/>
      <c r="F36" s="28"/>
      <c r="G36" s="68">
        <f>SUM(F6:F36)</f>
        <v>0</v>
      </c>
      <c r="H36" s="102">
        <f t="shared" si="0"/>
        <v>0</v>
      </c>
      <c r="I36" s="102">
        <f>SUM(H6:H36)</f>
        <v>0</v>
      </c>
      <c r="J36" s="17"/>
      <c r="K36" s="41"/>
      <c r="O36" s="41"/>
    </row>
    <row r="37" spans="1:19" s="47" customFormat="1" ht="18.75" customHeight="1">
      <c r="A37" s="45"/>
      <c r="B37" s="26">
        <v>32</v>
      </c>
      <c r="C37" s="42"/>
      <c r="D37" s="43"/>
      <c r="E37" s="44"/>
      <c r="F37" s="28"/>
      <c r="G37" s="68">
        <f>SUM(F6:F37)</f>
        <v>0</v>
      </c>
      <c r="H37" s="102">
        <f t="shared" si="0"/>
        <v>0</v>
      </c>
      <c r="I37" s="102">
        <f>SUM(H6:H37)</f>
        <v>0</v>
      </c>
      <c r="J37" s="46"/>
      <c r="K37" s="41"/>
      <c r="L37" s="41"/>
      <c r="M37" s="41"/>
      <c r="N37" s="41"/>
      <c r="O37" s="41"/>
      <c r="P37" s="41"/>
      <c r="Q37" s="41"/>
      <c r="R37" s="41"/>
      <c r="S37" s="41"/>
    </row>
    <row r="38" spans="1:19" s="47" customFormat="1" ht="18.75" customHeight="1">
      <c r="A38" s="45"/>
      <c r="B38" s="26">
        <v>33</v>
      </c>
      <c r="C38" s="42"/>
      <c r="D38" s="43"/>
      <c r="E38" s="44"/>
      <c r="F38" s="28"/>
      <c r="G38" s="68">
        <f>SUM(F6:F38)</f>
        <v>0</v>
      </c>
      <c r="H38" s="102">
        <f t="shared" si="0"/>
        <v>0</v>
      </c>
      <c r="I38" s="102">
        <f>SUM(H6:H38)</f>
        <v>0</v>
      </c>
      <c r="J38" s="46"/>
      <c r="K38" s="41"/>
      <c r="L38" s="41"/>
      <c r="M38" s="41"/>
      <c r="N38" s="41"/>
      <c r="O38" s="41"/>
      <c r="P38" s="41"/>
      <c r="Q38" s="41"/>
      <c r="R38" s="41"/>
      <c r="S38" s="41"/>
    </row>
    <row r="39" spans="1:19" s="47" customFormat="1" ht="18.75" customHeight="1">
      <c r="A39" s="45"/>
      <c r="B39" s="26">
        <v>34</v>
      </c>
      <c r="C39" s="42"/>
      <c r="D39" s="43"/>
      <c r="E39" s="44"/>
      <c r="F39" s="28"/>
      <c r="G39" s="68">
        <f>SUM(F6:F39)</f>
        <v>0</v>
      </c>
      <c r="H39" s="102">
        <f t="shared" si="0"/>
        <v>0</v>
      </c>
      <c r="I39" s="102">
        <f>SUM(H6:H39)</f>
        <v>0</v>
      </c>
      <c r="J39" s="46"/>
      <c r="K39" s="41"/>
      <c r="L39" s="41"/>
      <c r="M39" s="41"/>
      <c r="N39" s="41"/>
      <c r="O39" s="16"/>
      <c r="P39" s="41"/>
      <c r="Q39" s="41"/>
      <c r="R39" s="41"/>
      <c r="S39" s="41"/>
    </row>
    <row r="40" spans="1:19" s="47" customFormat="1" ht="18.75" customHeight="1">
      <c r="A40" s="45"/>
      <c r="B40" s="26">
        <v>35</v>
      </c>
      <c r="C40" s="42"/>
      <c r="D40" s="43"/>
      <c r="E40" s="44"/>
      <c r="F40" s="28"/>
      <c r="G40" s="68">
        <f>SUM(F6:F40)</f>
        <v>0</v>
      </c>
      <c r="H40" s="102">
        <f t="shared" si="0"/>
        <v>0</v>
      </c>
      <c r="I40" s="102">
        <f>SUM(H6:H40)</f>
        <v>0</v>
      </c>
      <c r="J40" s="46"/>
      <c r="K40" s="41"/>
      <c r="L40" s="41"/>
      <c r="M40" s="41"/>
      <c r="N40" s="41"/>
      <c r="O40" s="16"/>
      <c r="P40" s="41"/>
      <c r="Q40" s="41"/>
      <c r="R40" s="41"/>
      <c r="S40" s="41"/>
    </row>
    <row r="41" spans="1:15" ht="18.75" customHeight="1">
      <c r="A41" s="21"/>
      <c r="B41" s="26">
        <v>36</v>
      </c>
      <c r="C41" s="42"/>
      <c r="D41" s="43"/>
      <c r="E41" s="44"/>
      <c r="F41" s="28"/>
      <c r="G41" s="68">
        <f>SUM(F6:F41)</f>
        <v>0</v>
      </c>
      <c r="H41" s="102">
        <f t="shared" si="0"/>
        <v>0</v>
      </c>
      <c r="I41" s="102">
        <f>SUM(H6:H41)</f>
        <v>0</v>
      </c>
      <c r="J41" s="17"/>
      <c r="O41" s="41"/>
    </row>
    <row r="42" spans="1:15" ht="18.75" customHeight="1">
      <c r="A42" s="21"/>
      <c r="B42" s="26">
        <v>37</v>
      </c>
      <c r="C42" s="42"/>
      <c r="D42" s="43"/>
      <c r="E42" s="44"/>
      <c r="F42" s="28"/>
      <c r="G42" s="68">
        <f>SUM(F6:F42)</f>
        <v>0</v>
      </c>
      <c r="H42" s="102">
        <f t="shared" si="0"/>
        <v>0</v>
      </c>
      <c r="I42" s="102">
        <f>SUM(H6:H42)</f>
        <v>0</v>
      </c>
      <c r="J42" s="17"/>
      <c r="O42" s="41"/>
    </row>
    <row r="43" spans="1:19" s="47" customFormat="1" ht="18.75" customHeight="1">
      <c r="A43" s="45"/>
      <c r="B43" s="26">
        <v>38</v>
      </c>
      <c r="C43" s="42"/>
      <c r="D43" s="43"/>
      <c r="E43" s="44"/>
      <c r="F43" s="28"/>
      <c r="G43" s="68">
        <f>SUM(F6:F43)</f>
        <v>0</v>
      </c>
      <c r="H43" s="102">
        <f t="shared" si="0"/>
        <v>0</v>
      </c>
      <c r="I43" s="102">
        <f>SUM(H6:H43)</f>
        <v>0</v>
      </c>
      <c r="J43" s="46"/>
      <c r="K43" s="41"/>
      <c r="L43" s="41"/>
      <c r="M43" s="41"/>
      <c r="N43" s="41"/>
      <c r="O43" s="41"/>
      <c r="P43" s="41"/>
      <c r="Q43" s="41"/>
      <c r="R43" s="41"/>
      <c r="S43" s="41"/>
    </row>
    <row r="44" spans="1:19" s="47" customFormat="1" ht="18.75" customHeight="1">
      <c r="A44" s="45"/>
      <c r="B44" s="26">
        <v>39</v>
      </c>
      <c r="C44" s="42"/>
      <c r="D44" s="43"/>
      <c r="E44" s="44"/>
      <c r="F44" s="28"/>
      <c r="G44" s="68">
        <f>SUM(F6:F44)</f>
        <v>0</v>
      </c>
      <c r="H44" s="102">
        <f t="shared" si="0"/>
        <v>0</v>
      </c>
      <c r="I44" s="102">
        <f>SUM(H6:H44)</f>
        <v>0</v>
      </c>
      <c r="J44" s="46"/>
      <c r="K44" s="41"/>
      <c r="L44" s="41"/>
      <c r="M44" s="41"/>
      <c r="N44" s="41"/>
      <c r="O44" s="41"/>
      <c r="P44" s="41"/>
      <c r="Q44" s="41"/>
      <c r="R44" s="41"/>
      <c r="S44" s="41"/>
    </row>
    <row r="45" spans="1:19" s="47" customFormat="1" ht="18.75" customHeight="1" thickBot="1">
      <c r="A45" s="45"/>
      <c r="B45" s="37">
        <v>40</v>
      </c>
      <c r="C45" s="48"/>
      <c r="D45" s="49"/>
      <c r="E45" s="48"/>
      <c r="F45" s="38"/>
      <c r="G45" s="117">
        <f>SUM(F6:F45)</f>
        <v>0</v>
      </c>
      <c r="H45" s="104">
        <f t="shared" si="0"/>
        <v>0</v>
      </c>
      <c r="I45" s="104">
        <f>SUM(H6:H45)</f>
        <v>0</v>
      </c>
      <c r="J45" s="46"/>
      <c r="K45" s="41"/>
      <c r="L45" s="41"/>
      <c r="M45" s="41"/>
      <c r="N45" s="41"/>
      <c r="O45" s="16"/>
      <c r="P45" s="41"/>
      <c r="Q45" s="41"/>
      <c r="R45" s="41"/>
      <c r="S45" s="41"/>
    </row>
    <row r="46" spans="1:19" s="47" customFormat="1" ht="18.75" customHeight="1">
      <c r="A46" s="45"/>
      <c r="B46" s="39"/>
      <c r="C46" s="39"/>
      <c r="D46" s="39"/>
      <c r="E46" s="39"/>
      <c r="F46" s="39"/>
      <c r="G46" s="39"/>
      <c r="H46" s="39"/>
      <c r="I46" s="39"/>
      <c r="J46" s="46"/>
      <c r="K46" s="41"/>
      <c r="L46" s="41"/>
      <c r="M46" s="41"/>
      <c r="N46" s="41"/>
      <c r="O46" s="16"/>
      <c r="P46" s="41"/>
      <c r="Q46" s="41"/>
      <c r="R46" s="41"/>
      <c r="S46" s="41"/>
    </row>
    <row r="47" spans="1:10" ht="18.75" customHeight="1">
      <c r="A47" s="21"/>
      <c r="B47" s="39"/>
      <c r="C47" s="39"/>
      <c r="D47" s="39"/>
      <c r="E47" s="39"/>
      <c r="F47" s="39"/>
      <c r="G47" s="39"/>
      <c r="H47" s="39"/>
      <c r="I47" s="39"/>
      <c r="J47" s="17"/>
    </row>
    <row r="48" spans="1:10" ht="19.5" customHeight="1">
      <c r="A48" s="21"/>
      <c r="B48" s="16"/>
      <c r="C48" s="16"/>
      <c r="D48" s="16"/>
      <c r="E48" s="16"/>
      <c r="F48" s="16"/>
      <c r="G48" s="16"/>
      <c r="H48" s="16"/>
      <c r="I48" s="16"/>
      <c r="J48" s="17"/>
    </row>
    <row r="49" spans="2:9" s="16" customFormat="1" ht="36" customHeight="1">
      <c r="B49" s="60"/>
      <c r="C49" s="61"/>
      <c r="D49" s="54"/>
      <c r="E49" s="54" t="s">
        <v>76</v>
      </c>
      <c r="F49" s="53"/>
      <c r="G49" s="55"/>
      <c r="H49" s="55"/>
      <c r="I49" s="56"/>
    </row>
    <row r="50" spans="2:9" s="16" customFormat="1" ht="36" customHeight="1" thickBot="1">
      <c r="B50" s="60"/>
      <c r="C50" s="53"/>
      <c r="D50" s="53"/>
      <c r="E50" s="53"/>
      <c r="F50" s="57"/>
      <c r="G50" s="58"/>
      <c r="H50" s="58"/>
      <c r="I50" s="59"/>
    </row>
    <row r="51" spans="2:9" s="16" customFormat="1" ht="36" customHeight="1" thickBot="1" thickTop="1">
      <c r="B51" s="212" t="s">
        <v>90</v>
      </c>
      <c r="C51" s="213"/>
      <c r="D51" s="214"/>
      <c r="E51" s="124" t="s">
        <v>79</v>
      </c>
      <c r="F51" s="215" t="s">
        <v>10</v>
      </c>
      <c r="G51" s="216"/>
      <c r="H51" s="217" t="s">
        <v>12</v>
      </c>
      <c r="I51" s="218"/>
    </row>
    <row r="52" spans="2:14" s="16" customFormat="1" ht="36" customHeight="1" thickBot="1" thickTop="1">
      <c r="B52" s="129"/>
      <c r="C52" s="130" t="s">
        <v>6</v>
      </c>
      <c r="D52" s="126" t="s">
        <v>2</v>
      </c>
      <c r="E52" s="126" t="s">
        <v>0</v>
      </c>
      <c r="F52" s="127" t="s">
        <v>11</v>
      </c>
      <c r="G52" s="127" t="s">
        <v>1</v>
      </c>
      <c r="H52" s="127" t="s">
        <v>7</v>
      </c>
      <c r="I52" s="128" t="s">
        <v>8</v>
      </c>
      <c r="K52" s="78" t="s">
        <v>13</v>
      </c>
      <c r="L52" s="79" t="s">
        <v>14</v>
      </c>
      <c r="M52" s="105" t="s">
        <v>15</v>
      </c>
      <c r="N52" s="80" t="s">
        <v>78</v>
      </c>
    </row>
    <row r="53" spans="2:14" s="16" customFormat="1" ht="21" customHeight="1" thickTop="1">
      <c r="B53" s="26">
        <v>1</v>
      </c>
      <c r="C53" s="8" t="s">
        <v>19</v>
      </c>
      <c r="D53" s="131">
        <v>43221</v>
      </c>
      <c r="E53" s="27" t="s">
        <v>62</v>
      </c>
      <c r="F53" s="28">
        <v>247.5</v>
      </c>
      <c r="G53" s="67">
        <f>SUM(F53)</f>
        <v>247.5</v>
      </c>
      <c r="H53" s="99">
        <f>SUM(F53/4)</f>
        <v>61.875</v>
      </c>
      <c r="I53" s="120">
        <f>SUM(H53)</f>
        <v>61.875</v>
      </c>
      <c r="K53" s="75" t="s">
        <v>52</v>
      </c>
      <c r="L53" s="76">
        <v>247.5</v>
      </c>
      <c r="M53" s="106">
        <v>61.88</v>
      </c>
      <c r="N53" s="77">
        <v>55</v>
      </c>
    </row>
    <row r="54" spans="1:15" s="20" customFormat="1" ht="21" customHeight="1">
      <c r="A54" s="16"/>
      <c r="B54" s="26">
        <v>2</v>
      </c>
      <c r="C54" s="10" t="s">
        <v>18</v>
      </c>
      <c r="D54" s="13">
        <v>43222</v>
      </c>
      <c r="E54" s="12" t="s">
        <v>63</v>
      </c>
      <c r="F54" s="33">
        <v>70.5</v>
      </c>
      <c r="G54" s="68">
        <f>SUM(F53:F54)</f>
        <v>318</v>
      </c>
      <c r="H54" s="101">
        <f>SUM(F54/4)</f>
        <v>17.625</v>
      </c>
      <c r="I54" s="121">
        <f>SUM(H53:H54)</f>
        <v>79.5</v>
      </c>
      <c r="J54" s="19"/>
      <c r="K54" s="75" t="s">
        <v>53</v>
      </c>
      <c r="L54" s="76">
        <v>169.5</v>
      </c>
      <c r="M54" s="106">
        <v>42.38</v>
      </c>
      <c r="N54" s="77">
        <v>39</v>
      </c>
      <c r="O54" s="17"/>
    </row>
    <row r="55" spans="1:15" s="20" customFormat="1" ht="21" customHeight="1">
      <c r="A55" s="21"/>
      <c r="B55" s="26">
        <v>3</v>
      </c>
      <c r="C55" s="10" t="s">
        <v>33</v>
      </c>
      <c r="D55" s="13">
        <v>43223</v>
      </c>
      <c r="E55" s="12" t="s">
        <v>51</v>
      </c>
      <c r="F55" s="33">
        <v>169.5</v>
      </c>
      <c r="G55" s="68">
        <f>SUM(F53:F55)</f>
        <v>487.5</v>
      </c>
      <c r="H55" s="101">
        <f aca="true" t="shared" si="1" ref="H55:H75">SUM(F55/4)</f>
        <v>42.375</v>
      </c>
      <c r="I55" s="121">
        <f>SUM(H53:H55)</f>
        <v>121.875</v>
      </c>
      <c r="J55" s="22"/>
      <c r="K55" s="23" t="s">
        <v>54</v>
      </c>
      <c r="L55" s="24">
        <v>106.5</v>
      </c>
      <c r="M55" s="107">
        <v>26.63</v>
      </c>
      <c r="N55" s="25">
        <v>23</v>
      </c>
      <c r="O55" s="17"/>
    </row>
    <row r="56" spans="1:15" s="20" customFormat="1" ht="21" customHeight="1">
      <c r="A56" s="21"/>
      <c r="B56" s="26">
        <v>4</v>
      </c>
      <c r="C56" s="10" t="s">
        <v>34</v>
      </c>
      <c r="D56" s="13">
        <v>43224</v>
      </c>
      <c r="E56" s="12" t="s">
        <v>51</v>
      </c>
      <c r="F56" s="33">
        <v>169.5</v>
      </c>
      <c r="G56" s="68">
        <f>SUM(F53:F56)</f>
        <v>657</v>
      </c>
      <c r="H56" s="101">
        <f t="shared" si="1"/>
        <v>42.375</v>
      </c>
      <c r="I56" s="121">
        <f>SUM(H53:H56)</f>
        <v>164.25</v>
      </c>
      <c r="J56" s="22"/>
      <c r="K56" s="23" t="s">
        <v>49</v>
      </c>
      <c r="L56" s="24">
        <v>63</v>
      </c>
      <c r="M56" s="107">
        <v>15.75</v>
      </c>
      <c r="N56" s="25">
        <v>16</v>
      </c>
      <c r="O56" s="17"/>
    </row>
    <row r="57" spans="1:15" s="20" customFormat="1" ht="21" customHeight="1">
      <c r="A57" s="21"/>
      <c r="B57" s="26">
        <v>5</v>
      </c>
      <c r="C57" s="10" t="s">
        <v>35</v>
      </c>
      <c r="D57" s="13">
        <v>43225</v>
      </c>
      <c r="E57" s="12" t="s">
        <v>51</v>
      </c>
      <c r="F57" s="33">
        <v>169.5</v>
      </c>
      <c r="G57" s="68">
        <f>SUM(F53:F57)</f>
        <v>826.5</v>
      </c>
      <c r="H57" s="101">
        <f t="shared" si="1"/>
        <v>42.375</v>
      </c>
      <c r="I57" s="121">
        <f>SUM(H53:H57)</f>
        <v>206.625</v>
      </c>
      <c r="J57" s="22"/>
      <c r="K57" s="23" t="s">
        <v>50</v>
      </c>
      <c r="L57" s="24">
        <v>78</v>
      </c>
      <c r="M57" s="107">
        <v>19.5</v>
      </c>
      <c r="N57" s="25">
        <v>16</v>
      </c>
      <c r="O57" s="17"/>
    </row>
    <row r="58" spans="1:15" s="20" customFormat="1" ht="21" customHeight="1">
      <c r="A58" s="21"/>
      <c r="B58" s="26">
        <v>6</v>
      </c>
      <c r="C58" s="10" t="s">
        <v>36</v>
      </c>
      <c r="D58" s="13">
        <v>43226</v>
      </c>
      <c r="E58" s="12" t="s">
        <v>51</v>
      </c>
      <c r="F58" s="33">
        <v>169.5</v>
      </c>
      <c r="G58" s="68">
        <f>SUM(F53:F58)</f>
        <v>996</v>
      </c>
      <c r="H58" s="101">
        <f t="shared" si="1"/>
        <v>42.375</v>
      </c>
      <c r="I58" s="121">
        <f>SUM(H53:H58)</f>
        <v>249</v>
      </c>
      <c r="J58" s="22"/>
      <c r="K58" s="23"/>
      <c r="L58" s="29"/>
      <c r="M58" s="29"/>
      <c r="N58" s="29"/>
      <c r="O58" s="17"/>
    </row>
    <row r="59" spans="1:15" s="20" customFormat="1" ht="21" customHeight="1">
      <c r="A59" s="21"/>
      <c r="B59" s="26">
        <v>7</v>
      </c>
      <c r="C59" s="10" t="s">
        <v>37</v>
      </c>
      <c r="D59" s="13">
        <v>43227</v>
      </c>
      <c r="E59" s="12" t="s">
        <v>51</v>
      </c>
      <c r="F59" s="33">
        <v>169.5</v>
      </c>
      <c r="G59" s="68">
        <f>SUM(F53:F59)</f>
        <v>1165.5</v>
      </c>
      <c r="H59" s="101">
        <f t="shared" si="1"/>
        <v>42.375</v>
      </c>
      <c r="I59" s="121">
        <f>SUM(H53:H59)</f>
        <v>291.375</v>
      </c>
      <c r="J59" s="22"/>
      <c r="K59" s="92" t="s">
        <v>4</v>
      </c>
      <c r="L59" s="93">
        <v>181.5</v>
      </c>
      <c r="M59" s="108">
        <v>45.38</v>
      </c>
      <c r="N59" s="94">
        <v>38</v>
      </c>
      <c r="O59" s="17"/>
    </row>
    <row r="60" spans="1:15" s="20" customFormat="1" ht="21" customHeight="1">
      <c r="A60" s="21"/>
      <c r="B60" s="26">
        <v>8</v>
      </c>
      <c r="C60" s="10" t="s">
        <v>38</v>
      </c>
      <c r="D60" s="13">
        <v>43228</v>
      </c>
      <c r="E60" s="12" t="s">
        <v>51</v>
      </c>
      <c r="F60" s="33">
        <v>169.5</v>
      </c>
      <c r="G60" s="68">
        <f>SUM(F53:F60)</f>
        <v>1335</v>
      </c>
      <c r="H60" s="101">
        <f t="shared" si="1"/>
        <v>42.375</v>
      </c>
      <c r="I60" s="121">
        <f>SUM(H53:H60)</f>
        <v>333.75</v>
      </c>
      <c r="J60" s="22"/>
      <c r="K60" s="95" t="s">
        <v>58</v>
      </c>
      <c r="L60" s="96">
        <v>111</v>
      </c>
      <c r="M60" s="109">
        <v>27.75</v>
      </c>
      <c r="N60" s="97">
        <v>22</v>
      </c>
      <c r="O60" s="17"/>
    </row>
    <row r="61" spans="1:15" s="20" customFormat="1" ht="21" customHeight="1">
      <c r="A61" s="21"/>
      <c r="B61" s="26">
        <v>9</v>
      </c>
      <c r="C61" s="10" t="s">
        <v>39</v>
      </c>
      <c r="D61" s="13">
        <v>43229</v>
      </c>
      <c r="E61" s="12" t="s">
        <v>51</v>
      </c>
      <c r="F61" s="33">
        <v>169.5</v>
      </c>
      <c r="G61" s="68">
        <f>SUM(F53:F61)</f>
        <v>1504.5</v>
      </c>
      <c r="H61" s="101">
        <f t="shared" si="1"/>
        <v>42.375</v>
      </c>
      <c r="I61" s="121">
        <f>SUM(H53:H61)</f>
        <v>376.125</v>
      </c>
      <c r="J61" s="22"/>
      <c r="K61" s="95" t="s">
        <v>60</v>
      </c>
      <c r="L61" s="96">
        <v>55.5</v>
      </c>
      <c r="M61" s="109">
        <v>13.88</v>
      </c>
      <c r="N61" s="97">
        <v>11</v>
      </c>
      <c r="O61" s="17"/>
    </row>
    <row r="62" spans="1:15" s="20" customFormat="1" ht="21" customHeight="1">
      <c r="A62" s="21"/>
      <c r="B62" s="26">
        <v>10</v>
      </c>
      <c r="C62" s="10" t="s">
        <v>42</v>
      </c>
      <c r="D62" s="13">
        <v>43230</v>
      </c>
      <c r="E62" s="12" t="s">
        <v>51</v>
      </c>
      <c r="F62" s="33">
        <v>169.5</v>
      </c>
      <c r="G62" s="68">
        <f>SUM(F53:F62)</f>
        <v>1674</v>
      </c>
      <c r="H62" s="101">
        <f t="shared" si="1"/>
        <v>42.375</v>
      </c>
      <c r="I62" s="121">
        <f>SUM(H53:H62)</f>
        <v>418.5</v>
      </c>
      <c r="J62" s="22"/>
      <c r="K62" s="95" t="s">
        <v>59</v>
      </c>
      <c r="L62" s="96">
        <v>70.5</v>
      </c>
      <c r="M62" s="109">
        <v>17.63</v>
      </c>
      <c r="N62" s="97">
        <v>16</v>
      </c>
      <c r="O62" s="17"/>
    </row>
    <row r="63" spans="1:15" s="20" customFormat="1" ht="21" customHeight="1">
      <c r="A63" s="21"/>
      <c r="B63" s="26">
        <v>11</v>
      </c>
      <c r="C63" s="10" t="s">
        <v>40</v>
      </c>
      <c r="D63" s="13">
        <v>43231</v>
      </c>
      <c r="E63" s="12" t="s">
        <v>51</v>
      </c>
      <c r="F63" s="33">
        <v>169.5</v>
      </c>
      <c r="G63" s="68">
        <f>SUM(F53:F63)</f>
        <v>1843.5</v>
      </c>
      <c r="H63" s="101">
        <f t="shared" si="1"/>
        <v>42.375</v>
      </c>
      <c r="I63" s="121">
        <f>SUM(H53:H63)</f>
        <v>460.875</v>
      </c>
      <c r="J63" s="22"/>
      <c r="K63" s="95" t="s">
        <v>45</v>
      </c>
      <c r="L63" s="96">
        <v>63</v>
      </c>
      <c r="M63" s="109">
        <v>15.75</v>
      </c>
      <c r="N63" s="97">
        <v>11</v>
      </c>
      <c r="O63" s="17"/>
    </row>
    <row r="64" spans="1:15" s="20" customFormat="1" ht="21" customHeight="1">
      <c r="A64" s="21"/>
      <c r="B64" s="132">
        <v>12</v>
      </c>
      <c r="C64" s="10" t="s">
        <v>41</v>
      </c>
      <c r="D64" s="11">
        <v>43232</v>
      </c>
      <c r="E64" s="12" t="s">
        <v>51</v>
      </c>
      <c r="F64" s="133">
        <v>169.5</v>
      </c>
      <c r="G64" s="135">
        <f>SUM(F53:F64)</f>
        <v>2013</v>
      </c>
      <c r="H64" s="101">
        <f t="shared" si="1"/>
        <v>42.375</v>
      </c>
      <c r="I64" s="121">
        <f>SUM(H53:H64)</f>
        <v>503.25</v>
      </c>
      <c r="J64" s="22"/>
      <c r="K64" s="95" t="s">
        <v>57</v>
      </c>
      <c r="L64" s="96">
        <v>42</v>
      </c>
      <c r="M64" s="109">
        <v>10.5</v>
      </c>
      <c r="N64" s="97">
        <v>8</v>
      </c>
      <c r="O64" s="17"/>
    </row>
    <row r="65" spans="1:15" ht="21" customHeight="1">
      <c r="A65" s="21"/>
      <c r="B65" s="26">
        <v>13</v>
      </c>
      <c r="C65" s="10"/>
      <c r="D65" s="137" t="s">
        <v>82</v>
      </c>
      <c r="E65" s="69"/>
      <c r="F65" s="33"/>
      <c r="G65" s="68">
        <f>SUM(F53:F65)</f>
        <v>2013</v>
      </c>
      <c r="H65" s="101">
        <f t="shared" si="1"/>
        <v>0</v>
      </c>
      <c r="I65" s="121">
        <f>SUM(H53:H65)</f>
        <v>503.25</v>
      </c>
      <c r="J65" s="22"/>
      <c r="K65" s="31"/>
      <c r="L65" s="29"/>
      <c r="M65" s="29"/>
      <c r="N65" s="29"/>
      <c r="O65" s="17"/>
    </row>
    <row r="66" spans="1:15" ht="21" customHeight="1">
      <c r="A66" s="21"/>
      <c r="B66" s="26">
        <v>14</v>
      </c>
      <c r="C66" s="14" t="s">
        <v>20</v>
      </c>
      <c r="D66" s="11"/>
      <c r="E66" s="12"/>
      <c r="F66" s="33"/>
      <c r="G66" s="68">
        <f>SUM(F53:F66)</f>
        <v>2013</v>
      </c>
      <c r="H66" s="101">
        <f t="shared" si="1"/>
        <v>0</v>
      </c>
      <c r="I66" s="121">
        <f>SUM(H53:H66)</f>
        <v>503.25</v>
      </c>
      <c r="J66" s="22"/>
      <c r="K66" s="23" t="s">
        <v>65</v>
      </c>
      <c r="L66" s="24">
        <v>70.5</v>
      </c>
      <c r="M66" s="107">
        <v>17.63</v>
      </c>
      <c r="N66" s="25">
        <v>16</v>
      </c>
      <c r="O66" s="17"/>
    </row>
    <row r="67" spans="1:15" ht="21" customHeight="1">
      <c r="A67" s="21"/>
      <c r="B67" s="26">
        <v>15</v>
      </c>
      <c r="C67" s="10" t="s">
        <v>21</v>
      </c>
      <c r="D67" s="15">
        <v>43252</v>
      </c>
      <c r="E67" s="12" t="s">
        <v>51</v>
      </c>
      <c r="F67" s="33">
        <v>169.5</v>
      </c>
      <c r="G67" s="68">
        <f>SUM(F53:F67)</f>
        <v>2182.5</v>
      </c>
      <c r="H67" s="101">
        <f t="shared" si="1"/>
        <v>42.375</v>
      </c>
      <c r="I67" s="121">
        <f>SUM(H53:H67)</f>
        <v>545.625</v>
      </c>
      <c r="J67" s="22"/>
      <c r="K67" s="23" t="s">
        <v>66</v>
      </c>
      <c r="L67" s="24">
        <v>77.25</v>
      </c>
      <c r="M67" s="107">
        <v>19.31</v>
      </c>
      <c r="N67" s="25">
        <v>17</v>
      </c>
      <c r="O67" s="17"/>
    </row>
    <row r="68" spans="1:15" ht="21" customHeight="1">
      <c r="A68" s="21"/>
      <c r="B68" s="26">
        <v>16</v>
      </c>
      <c r="C68" s="10" t="s">
        <v>22</v>
      </c>
      <c r="D68" s="15">
        <v>43253</v>
      </c>
      <c r="E68" s="12" t="s">
        <v>51</v>
      </c>
      <c r="F68" s="33">
        <v>169.5</v>
      </c>
      <c r="G68" s="68">
        <f>SUM(F53:F68)</f>
        <v>2352</v>
      </c>
      <c r="H68" s="101">
        <f t="shared" si="1"/>
        <v>42.375</v>
      </c>
      <c r="I68" s="121">
        <f>SUM(H53:H68)</f>
        <v>588</v>
      </c>
      <c r="J68" s="22"/>
      <c r="K68" s="23" t="s">
        <v>5</v>
      </c>
      <c r="L68" s="24">
        <v>70.5</v>
      </c>
      <c r="M68" s="107">
        <v>17.63</v>
      </c>
      <c r="N68" s="25">
        <v>16</v>
      </c>
      <c r="O68" s="32"/>
    </row>
    <row r="69" spans="1:15" ht="21" customHeight="1">
      <c r="A69" s="21"/>
      <c r="B69" s="26">
        <v>17</v>
      </c>
      <c r="C69" s="10" t="s">
        <v>23</v>
      </c>
      <c r="D69" s="15">
        <v>43254</v>
      </c>
      <c r="E69" s="12" t="s">
        <v>51</v>
      </c>
      <c r="F69" s="33">
        <v>169.5</v>
      </c>
      <c r="G69" s="68">
        <f>SUM(F53:F69)</f>
        <v>2521.5</v>
      </c>
      <c r="H69" s="101">
        <f t="shared" si="1"/>
        <v>42.375</v>
      </c>
      <c r="I69" s="121">
        <f>SUM(H53:H69)</f>
        <v>630.375</v>
      </c>
      <c r="J69" s="22"/>
      <c r="K69" s="31"/>
      <c r="L69" s="29"/>
      <c r="M69" s="29"/>
      <c r="N69" s="29"/>
      <c r="O69" s="17"/>
    </row>
    <row r="70" spans="1:15" ht="21" customHeight="1">
      <c r="A70" s="21"/>
      <c r="B70" s="26">
        <v>18</v>
      </c>
      <c r="C70" s="10" t="s">
        <v>24</v>
      </c>
      <c r="D70" s="15">
        <v>43255</v>
      </c>
      <c r="E70" s="12" t="s">
        <v>51</v>
      </c>
      <c r="F70" s="33">
        <v>169.5</v>
      </c>
      <c r="G70" s="68">
        <f>SUM(F53:F70)</f>
        <v>2691</v>
      </c>
      <c r="H70" s="101">
        <f t="shared" si="1"/>
        <v>42.375</v>
      </c>
      <c r="I70" s="121">
        <f>SUM(H53:H70)</f>
        <v>672.75</v>
      </c>
      <c r="J70" s="22"/>
      <c r="K70" s="23" t="s">
        <v>56</v>
      </c>
      <c r="L70" s="24">
        <v>352.5</v>
      </c>
      <c r="M70" s="107">
        <v>29.38</v>
      </c>
      <c r="N70" s="25">
        <v>55</v>
      </c>
      <c r="O70" s="17"/>
    </row>
    <row r="71" spans="1:15" ht="21" customHeight="1">
      <c r="A71" s="21"/>
      <c r="B71" s="26">
        <v>19</v>
      </c>
      <c r="C71" s="10" t="s">
        <v>25</v>
      </c>
      <c r="D71" s="15">
        <v>43256</v>
      </c>
      <c r="E71" s="12" t="s">
        <v>51</v>
      </c>
      <c r="F71" s="33">
        <v>169.5</v>
      </c>
      <c r="G71" s="68">
        <f>SUM(F53:F71)</f>
        <v>2860.5</v>
      </c>
      <c r="H71" s="101">
        <f t="shared" si="1"/>
        <v>42.375</v>
      </c>
      <c r="I71" s="121">
        <f>SUM(H53:H71)</f>
        <v>715.125</v>
      </c>
      <c r="J71" s="22"/>
      <c r="K71" s="23" t="s">
        <v>16</v>
      </c>
      <c r="L71" s="24">
        <v>1132.5</v>
      </c>
      <c r="M71" s="107">
        <v>94.38</v>
      </c>
      <c r="N71" s="25">
        <v>180</v>
      </c>
      <c r="O71" s="17"/>
    </row>
    <row r="72" spans="1:15" ht="21" customHeight="1">
      <c r="A72" s="21"/>
      <c r="B72" s="50">
        <v>20</v>
      </c>
      <c r="C72" s="10" t="s">
        <v>26</v>
      </c>
      <c r="D72" s="15">
        <v>43257</v>
      </c>
      <c r="E72" s="12" t="s">
        <v>51</v>
      </c>
      <c r="F72" s="33">
        <v>169.5</v>
      </c>
      <c r="G72" s="68">
        <f>SUM(F53:F72)</f>
        <v>3030</v>
      </c>
      <c r="H72" s="101">
        <f t="shared" si="1"/>
        <v>42.375</v>
      </c>
      <c r="I72" s="121">
        <f>SUM(H54:H72)</f>
        <v>695.625</v>
      </c>
      <c r="J72" s="22"/>
      <c r="K72" s="23" t="s">
        <v>17</v>
      </c>
      <c r="L72" s="24">
        <v>20</v>
      </c>
      <c r="M72" s="107">
        <v>0</v>
      </c>
      <c r="N72" s="25">
        <v>0</v>
      </c>
      <c r="O72" s="17"/>
    </row>
    <row r="73" spans="1:15" ht="21" customHeight="1">
      <c r="A73" s="21"/>
      <c r="B73" s="51">
        <v>21</v>
      </c>
      <c r="C73" s="10" t="s">
        <v>27</v>
      </c>
      <c r="D73" s="15">
        <v>43258</v>
      </c>
      <c r="E73" s="12" t="s">
        <v>51</v>
      </c>
      <c r="F73" s="33">
        <v>169.5</v>
      </c>
      <c r="G73" s="68">
        <f>SUM(F53:F73)</f>
        <v>3199.5</v>
      </c>
      <c r="H73" s="101">
        <f t="shared" si="1"/>
        <v>42.375</v>
      </c>
      <c r="I73" s="121">
        <f>SUM(H53:H73)</f>
        <v>799.875</v>
      </c>
      <c r="J73" s="22"/>
      <c r="K73" s="23" t="s">
        <v>46</v>
      </c>
      <c r="L73" s="24">
        <v>35</v>
      </c>
      <c r="M73" s="107">
        <v>0</v>
      </c>
      <c r="N73" s="25">
        <v>0</v>
      </c>
      <c r="O73" s="17"/>
    </row>
    <row r="74" spans="1:15" ht="21" customHeight="1">
      <c r="A74" s="21"/>
      <c r="B74" s="52">
        <v>22</v>
      </c>
      <c r="C74" s="10" t="s">
        <v>28</v>
      </c>
      <c r="D74" s="15">
        <v>43259</v>
      </c>
      <c r="E74" s="12" t="s">
        <v>51</v>
      </c>
      <c r="F74" s="33">
        <v>169.5</v>
      </c>
      <c r="G74" s="68">
        <f>SUM(F53:F74)</f>
        <v>3369</v>
      </c>
      <c r="H74" s="101">
        <f t="shared" si="1"/>
        <v>42.375</v>
      </c>
      <c r="I74" s="121">
        <f>SUM(H53:H74)</f>
        <v>842.25</v>
      </c>
      <c r="J74" s="22"/>
      <c r="K74" s="23" t="s">
        <v>55</v>
      </c>
      <c r="L74" s="24">
        <v>44.5</v>
      </c>
      <c r="M74" s="107">
        <v>0</v>
      </c>
      <c r="N74" s="25">
        <v>0</v>
      </c>
      <c r="O74" s="17"/>
    </row>
    <row r="75" spans="1:15" ht="21" customHeight="1">
      <c r="A75" s="21"/>
      <c r="B75" s="26">
        <v>23</v>
      </c>
      <c r="C75" s="10" t="s">
        <v>29</v>
      </c>
      <c r="D75" s="15">
        <v>43260</v>
      </c>
      <c r="E75" s="12" t="s">
        <v>51</v>
      </c>
      <c r="F75" s="33">
        <v>169.5</v>
      </c>
      <c r="G75" s="68">
        <f>SUM(F53:F75)</f>
        <v>3538.5</v>
      </c>
      <c r="H75" s="101">
        <f t="shared" si="1"/>
        <v>42.375</v>
      </c>
      <c r="I75" s="121">
        <f>SUM(H53:H75)</f>
        <v>884.625</v>
      </c>
      <c r="J75" s="22"/>
      <c r="K75" s="23" t="s">
        <v>47</v>
      </c>
      <c r="L75" s="24">
        <v>30</v>
      </c>
      <c r="M75" s="107">
        <v>0</v>
      </c>
      <c r="N75" s="25">
        <v>0</v>
      </c>
      <c r="O75" s="17"/>
    </row>
    <row r="76" spans="1:15" ht="21" customHeight="1">
      <c r="A76" s="21"/>
      <c r="B76" s="26">
        <v>24</v>
      </c>
      <c r="C76" s="10" t="s">
        <v>30</v>
      </c>
      <c r="D76" s="15">
        <v>43261</v>
      </c>
      <c r="E76" s="12" t="s">
        <v>51</v>
      </c>
      <c r="F76" s="33">
        <v>169.5</v>
      </c>
      <c r="G76" s="68">
        <f>SUM(F53:F76)</f>
        <v>3708</v>
      </c>
      <c r="H76" s="101">
        <f>SUM(F76/4)</f>
        <v>42.375</v>
      </c>
      <c r="I76" s="121">
        <f>SUM(H53:H76)</f>
        <v>927</v>
      </c>
      <c r="J76" s="22"/>
      <c r="K76" s="23" t="s">
        <v>47</v>
      </c>
      <c r="L76" s="24">
        <v>30</v>
      </c>
      <c r="M76" s="107">
        <v>0</v>
      </c>
      <c r="N76" s="25">
        <v>0</v>
      </c>
      <c r="O76" s="17"/>
    </row>
    <row r="77" spans="1:15" ht="21" customHeight="1" thickBot="1">
      <c r="A77" s="21"/>
      <c r="B77" s="26">
        <v>25</v>
      </c>
      <c r="C77" s="10" t="s">
        <v>31</v>
      </c>
      <c r="D77" s="15">
        <v>43262</v>
      </c>
      <c r="E77" s="12" t="s">
        <v>51</v>
      </c>
      <c r="F77" s="33">
        <v>169.5</v>
      </c>
      <c r="G77" s="68">
        <f>SUM(F53:F77)</f>
        <v>3877.5</v>
      </c>
      <c r="H77" s="101">
        <f>SUM(F77/4)</f>
        <v>42.375</v>
      </c>
      <c r="I77" s="121">
        <f>SUM(H53:H77)</f>
        <v>969.375</v>
      </c>
      <c r="J77" s="22"/>
      <c r="K77" s="34" t="s">
        <v>48</v>
      </c>
      <c r="L77" s="35">
        <v>4050</v>
      </c>
      <c r="M77" s="110">
        <v>0</v>
      </c>
      <c r="N77" s="36">
        <v>600</v>
      </c>
      <c r="O77" s="17"/>
    </row>
    <row r="78" spans="1:15" ht="21" customHeight="1">
      <c r="A78" s="21"/>
      <c r="B78" s="132">
        <v>26</v>
      </c>
      <c r="C78" s="10" t="s">
        <v>32</v>
      </c>
      <c r="D78" s="15">
        <v>43263</v>
      </c>
      <c r="E78" s="12" t="s">
        <v>51</v>
      </c>
      <c r="F78" s="33">
        <v>169.5</v>
      </c>
      <c r="G78" s="68">
        <f>SUM(F54:F78)</f>
        <v>3799.5</v>
      </c>
      <c r="H78" s="101">
        <f>SUM(F78/4)</f>
        <v>42.375</v>
      </c>
      <c r="I78" s="136">
        <f>SUM(H53:H78)</f>
        <v>1011.75</v>
      </c>
      <c r="J78" s="22"/>
      <c r="K78" s="39"/>
      <c r="L78" s="39"/>
      <c r="M78" s="39"/>
      <c r="N78" s="39"/>
      <c r="O78" s="17"/>
    </row>
    <row r="79" spans="1:19" s="47" customFormat="1" ht="18.75" customHeight="1">
      <c r="A79" s="45"/>
      <c r="B79" s="26">
        <v>27</v>
      </c>
      <c r="C79" s="42"/>
      <c r="D79" s="137" t="s">
        <v>83</v>
      </c>
      <c r="E79" s="69"/>
      <c r="F79" s="33"/>
      <c r="G79" s="68">
        <f>SUM(F53:F79)</f>
        <v>4047</v>
      </c>
      <c r="H79" s="101">
        <f>SUM(F79/4)</f>
        <v>0</v>
      </c>
      <c r="I79" s="121">
        <f>SUM(H53:H79)</f>
        <v>1011.75</v>
      </c>
      <c r="J79" s="22"/>
      <c r="K79" s="41"/>
      <c r="L79" s="41"/>
      <c r="M79" s="41"/>
      <c r="N79" s="41"/>
      <c r="O79" s="16"/>
      <c r="P79" s="41"/>
      <c r="Q79" s="41"/>
      <c r="R79" s="41"/>
      <c r="S79" s="41"/>
    </row>
    <row r="80" spans="1:19" s="47" customFormat="1" ht="18.75" customHeight="1">
      <c r="A80" s="45"/>
      <c r="B80" s="26">
        <v>28</v>
      </c>
      <c r="C80" s="42"/>
      <c r="D80" s="43"/>
      <c r="E80" s="44"/>
      <c r="F80" s="33"/>
      <c r="G80" s="68">
        <f>SUM(F53:F80)</f>
        <v>4047</v>
      </c>
      <c r="H80" s="101">
        <f>SUM(F80/4)</f>
        <v>0</v>
      </c>
      <c r="I80" s="121">
        <f>SUM(H53:H80)</f>
        <v>1011.75</v>
      </c>
      <c r="J80" s="22"/>
      <c r="K80" s="41"/>
      <c r="L80" s="41"/>
      <c r="M80" s="41"/>
      <c r="N80" s="41"/>
      <c r="O80" s="41"/>
      <c r="P80" s="41"/>
      <c r="Q80" s="41"/>
      <c r="R80" s="41"/>
      <c r="S80" s="41"/>
    </row>
    <row r="81" spans="1:19" s="47" customFormat="1" ht="18.75" customHeight="1">
      <c r="A81" s="45"/>
      <c r="B81" s="26">
        <v>29</v>
      </c>
      <c r="C81" s="42"/>
      <c r="D81" s="43"/>
      <c r="E81" s="44"/>
      <c r="F81" s="33"/>
      <c r="G81" s="68">
        <f>SUM(F53:F81)</f>
        <v>4047</v>
      </c>
      <c r="H81" s="101">
        <f aca="true" t="shared" si="2" ref="H81:H92">SUM(F81/4)</f>
        <v>0</v>
      </c>
      <c r="I81" s="121">
        <f>SUM(H53:H81)</f>
        <v>1011.75</v>
      </c>
      <c r="J81" s="22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47" customFormat="1" ht="18.75" customHeight="1">
      <c r="A82" s="45"/>
      <c r="B82" s="26">
        <v>30</v>
      </c>
      <c r="C82" s="42"/>
      <c r="D82" s="43"/>
      <c r="E82" s="44"/>
      <c r="F82" s="33"/>
      <c r="G82" s="68">
        <f>SUM(F53:F82)</f>
        <v>4047</v>
      </c>
      <c r="H82" s="101">
        <f t="shared" si="2"/>
        <v>0</v>
      </c>
      <c r="I82" s="121">
        <f>SUM(H53:H82)</f>
        <v>1011.75</v>
      </c>
      <c r="J82" s="22"/>
      <c r="K82" s="41"/>
      <c r="L82" s="41"/>
      <c r="M82" s="41"/>
      <c r="N82" s="41"/>
      <c r="O82" s="41"/>
      <c r="P82" s="41"/>
      <c r="Q82" s="41"/>
      <c r="R82" s="41"/>
      <c r="S82" s="41"/>
    </row>
    <row r="83" spans="1:15" ht="21" customHeight="1">
      <c r="A83" s="21"/>
      <c r="B83" s="26">
        <v>31</v>
      </c>
      <c r="C83" s="42"/>
      <c r="D83" s="43"/>
      <c r="E83" s="44"/>
      <c r="F83" s="33"/>
      <c r="G83" s="68">
        <f>SUM(F53:F83)</f>
        <v>4047</v>
      </c>
      <c r="H83" s="101">
        <f t="shared" si="2"/>
        <v>0</v>
      </c>
      <c r="I83" s="121">
        <f>SUM(H53:H83)</f>
        <v>1011.75</v>
      </c>
      <c r="J83" s="17"/>
      <c r="K83" s="41"/>
      <c r="O83" s="41"/>
    </row>
    <row r="84" spans="1:19" s="47" customFormat="1" ht="18.75" customHeight="1">
      <c r="A84" s="45"/>
      <c r="B84" s="26">
        <v>32</v>
      </c>
      <c r="C84" s="42"/>
      <c r="D84" s="43"/>
      <c r="E84" s="44"/>
      <c r="F84" s="33"/>
      <c r="G84" s="68">
        <f>SUM(F53:F84)</f>
        <v>4047</v>
      </c>
      <c r="H84" s="101">
        <f t="shared" si="2"/>
        <v>0</v>
      </c>
      <c r="I84" s="121">
        <f>SUM(H53:H84)</f>
        <v>1011.75</v>
      </c>
      <c r="J84" s="46"/>
      <c r="K84" s="41"/>
      <c r="L84" s="41"/>
      <c r="M84" s="41"/>
      <c r="N84" s="41"/>
      <c r="O84" s="16"/>
      <c r="P84" s="41"/>
      <c r="Q84" s="41"/>
      <c r="R84" s="41"/>
      <c r="S84" s="41"/>
    </row>
    <row r="85" spans="1:19" s="47" customFormat="1" ht="18.75" customHeight="1">
      <c r="A85" s="45"/>
      <c r="B85" s="26">
        <v>33</v>
      </c>
      <c r="C85" s="42"/>
      <c r="D85" s="43"/>
      <c r="E85" s="44"/>
      <c r="F85" s="33"/>
      <c r="G85" s="68">
        <f>SUM(F53:F85)</f>
        <v>4047</v>
      </c>
      <c r="H85" s="101">
        <f t="shared" si="2"/>
        <v>0</v>
      </c>
      <c r="I85" s="121">
        <f>SUM(H53:H85)</f>
        <v>1011.75</v>
      </c>
      <c r="J85" s="46"/>
      <c r="K85" s="16"/>
      <c r="L85" s="16"/>
      <c r="M85" s="16"/>
      <c r="N85" s="16"/>
      <c r="O85" s="41"/>
      <c r="P85" s="41"/>
      <c r="Q85" s="41"/>
      <c r="R85" s="41"/>
      <c r="S85" s="41"/>
    </row>
    <row r="86" spans="1:19" s="47" customFormat="1" ht="18.75" customHeight="1">
      <c r="A86" s="45"/>
      <c r="B86" s="26">
        <v>34</v>
      </c>
      <c r="C86" s="42"/>
      <c r="D86" s="43"/>
      <c r="E86" s="44"/>
      <c r="F86" s="33"/>
      <c r="G86" s="68">
        <f>SUM(F53:F86)</f>
        <v>4047</v>
      </c>
      <c r="H86" s="101">
        <f t="shared" si="2"/>
        <v>0</v>
      </c>
      <c r="I86" s="121">
        <f>SUM(H53:H86)</f>
        <v>1011.75</v>
      </c>
      <c r="J86" s="46"/>
      <c r="K86" s="16"/>
      <c r="L86" s="16"/>
      <c r="M86" s="16"/>
      <c r="N86" s="16"/>
      <c r="O86" s="16"/>
      <c r="P86" s="41"/>
      <c r="Q86" s="41"/>
      <c r="R86" s="41"/>
      <c r="S86" s="41"/>
    </row>
    <row r="87" spans="1:19" s="47" customFormat="1" ht="18.75" customHeight="1">
      <c r="A87" s="45"/>
      <c r="B87" s="26">
        <v>35</v>
      </c>
      <c r="C87" s="42"/>
      <c r="D87" s="43"/>
      <c r="E87" s="44"/>
      <c r="F87" s="33"/>
      <c r="G87" s="68">
        <f>SUM(F53:F87)</f>
        <v>4047</v>
      </c>
      <c r="H87" s="101">
        <f t="shared" si="2"/>
        <v>0</v>
      </c>
      <c r="I87" s="121">
        <f>SUM(H53:H87)</f>
        <v>1011.75</v>
      </c>
      <c r="J87" s="46"/>
      <c r="K87" s="41"/>
      <c r="L87" s="41"/>
      <c r="M87" s="41"/>
      <c r="N87" s="41"/>
      <c r="O87" s="16"/>
      <c r="P87" s="41"/>
      <c r="Q87" s="41"/>
      <c r="R87" s="41"/>
      <c r="S87" s="41"/>
    </row>
    <row r="88" spans="1:15" ht="18.75" customHeight="1">
      <c r="A88" s="21"/>
      <c r="B88" s="26">
        <v>36</v>
      </c>
      <c r="C88" s="42"/>
      <c r="D88" s="43"/>
      <c r="E88" s="44"/>
      <c r="F88" s="33"/>
      <c r="G88" s="68">
        <f>SUM(F53:F88)</f>
        <v>4047</v>
      </c>
      <c r="H88" s="101">
        <f t="shared" si="2"/>
        <v>0</v>
      </c>
      <c r="I88" s="121">
        <f>SUM(H53:H88)</f>
        <v>1011.75</v>
      </c>
      <c r="J88" s="17"/>
      <c r="K88" s="41"/>
      <c r="L88" s="41"/>
      <c r="M88" s="41"/>
      <c r="N88" s="41"/>
      <c r="O88" s="41"/>
    </row>
    <row r="89" spans="1:15" ht="18.75" customHeight="1">
      <c r="A89" s="21"/>
      <c r="B89" s="26">
        <v>37</v>
      </c>
      <c r="C89" s="42"/>
      <c r="D89" s="43"/>
      <c r="E89" s="44"/>
      <c r="F89" s="33"/>
      <c r="G89" s="68">
        <f>SUM(F53:F89)</f>
        <v>4047</v>
      </c>
      <c r="H89" s="101">
        <f t="shared" si="2"/>
        <v>0</v>
      </c>
      <c r="I89" s="121">
        <f>SUM(H53:H89)</f>
        <v>1011.75</v>
      </c>
      <c r="J89" s="17"/>
      <c r="K89" s="41"/>
      <c r="L89" s="41"/>
      <c r="M89" s="41"/>
      <c r="N89" s="41"/>
      <c r="O89" s="41"/>
    </row>
    <row r="90" spans="1:19" s="47" customFormat="1" ht="18.75" customHeight="1">
      <c r="A90" s="45"/>
      <c r="B90" s="26">
        <v>38</v>
      </c>
      <c r="C90" s="42"/>
      <c r="D90" s="43"/>
      <c r="E90" s="44"/>
      <c r="F90" s="33"/>
      <c r="G90" s="68">
        <f>SUM(F53:F90)</f>
        <v>4047</v>
      </c>
      <c r="H90" s="101">
        <f t="shared" si="2"/>
        <v>0</v>
      </c>
      <c r="I90" s="121">
        <f>SUM(H53:H90)</f>
        <v>1011.75</v>
      </c>
      <c r="J90" s="46"/>
      <c r="K90" s="41"/>
      <c r="L90" s="41"/>
      <c r="M90" s="41"/>
      <c r="N90" s="41"/>
      <c r="O90" s="41"/>
      <c r="P90" s="41"/>
      <c r="Q90" s="41"/>
      <c r="R90" s="41"/>
      <c r="S90" s="41"/>
    </row>
    <row r="91" spans="1:19" s="47" customFormat="1" ht="18.75" customHeight="1">
      <c r="A91" s="45"/>
      <c r="B91" s="26">
        <v>39</v>
      </c>
      <c r="C91" s="42"/>
      <c r="D91" s="43"/>
      <c r="E91" s="44"/>
      <c r="F91" s="33"/>
      <c r="G91" s="68">
        <f>SUM(F53:F91)</f>
        <v>4047</v>
      </c>
      <c r="H91" s="101">
        <f t="shared" si="2"/>
        <v>0</v>
      </c>
      <c r="I91" s="121">
        <f>SUM(H53:H91)</f>
        <v>1011.75</v>
      </c>
      <c r="J91" s="46"/>
      <c r="K91" s="16"/>
      <c r="L91" s="16"/>
      <c r="M91" s="16"/>
      <c r="N91" s="16"/>
      <c r="O91" s="41"/>
      <c r="P91" s="41"/>
      <c r="Q91" s="41"/>
      <c r="R91" s="41"/>
      <c r="S91" s="41"/>
    </row>
    <row r="92" spans="1:19" s="47" customFormat="1" ht="18.75" customHeight="1" thickBot="1">
      <c r="A92" s="45"/>
      <c r="B92" s="37">
        <v>40</v>
      </c>
      <c r="C92" s="48"/>
      <c r="D92" s="49"/>
      <c r="E92" s="48"/>
      <c r="F92" s="38"/>
      <c r="G92" s="117">
        <f>SUM(F53:F92)</f>
        <v>4047</v>
      </c>
      <c r="H92" s="103">
        <f t="shared" si="2"/>
        <v>0</v>
      </c>
      <c r="I92" s="119">
        <f>SUM(H53:H92)</f>
        <v>1011.75</v>
      </c>
      <c r="J92" s="46"/>
      <c r="K92" s="16"/>
      <c r="L92" s="16"/>
      <c r="M92" s="16"/>
      <c r="N92" s="16"/>
      <c r="O92" s="16"/>
      <c r="P92" s="41"/>
      <c r="Q92" s="41"/>
      <c r="R92" s="41"/>
      <c r="S92" s="41"/>
    </row>
    <row r="93" spans="1:19" s="47" customFormat="1" ht="18.75" customHeight="1">
      <c r="A93" s="45"/>
      <c r="B93" s="39"/>
      <c r="C93" s="39"/>
      <c r="D93" s="39"/>
      <c r="E93" s="39"/>
      <c r="F93" s="39"/>
      <c r="G93" s="39"/>
      <c r="H93" s="39"/>
      <c r="I93" s="39"/>
      <c r="J93" s="46"/>
      <c r="K93" s="16"/>
      <c r="L93" s="16"/>
      <c r="M93" s="16"/>
      <c r="N93" s="16"/>
      <c r="O93" s="16"/>
      <c r="P93" s="41"/>
      <c r="Q93" s="41"/>
      <c r="R93" s="41"/>
      <c r="S93" s="41"/>
    </row>
    <row r="94" spans="1:10" ht="18.75" customHeight="1">
      <c r="A94" s="21"/>
      <c r="B94" s="16"/>
      <c r="C94" s="16"/>
      <c r="D94" s="16"/>
      <c r="E94" s="16"/>
      <c r="F94" s="16"/>
      <c r="G94" s="16"/>
      <c r="H94" s="16"/>
      <c r="I94" s="16"/>
      <c r="J94" s="17"/>
    </row>
    <row r="95" spans="1:10" ht="19.5" customHeight="1">
      <c r="A95" s="21"/>
      <c r="B95" s="16"/>
      <c r="C95" s="16"/>
      <c r="D95" s="16"/>
      <c r="E95" s="16"/>
      <c r="F95" s="16"/>
      <c r="G95" s="16"/>
      <c r="H95" s="16"/>
      <c r="I95" s="16"/>
      <c r="J95" s="17"/>
    </row>
    <row r="96" s="16" customFormat="1" ht="36" customHeight="1"/>
    <row r="97" s="16" customFormat="1" ht="18.75" customHeight="1"/>
    <row r="98" s="16" customFormat="1" ht="18.75" customHeight="1"/>
    <row r="99" s="16" customFormat="1" ht="18.75" customHeight="1"/>
    <row r="100" s="16" customFormat="1" ht="18.75" customHeight="1"/>
    <row r="101" s="16" customFormat="1" ht="18.75" customHeight="1"/>
    <row r="102" s="16" customFormat="1" ht="18.75" customHeight="1"/>
    <row r="103" s="16" customFormat="1" ht="18.75" customHeight="1"/>
    <row r="104" s="16" customFormat="1" ht="18.75" customHeight="1"/>
    <row r="105" s="16" customFormat="1" ht="18.75" customHeight="1"/>
    <row r="106" s="16" customFormat="1" ht="18.75" customHeight="1"/>
    <row r="107" s="16" customFormat="1" ht="18.75" customHeight="1"/>
    <row r="108" s="16" customFormat="1" ht="18.75" customHeight="1"/>
    <row r="109" s="16" customFormat="1" ht="18.75" customHeight="1"/>
    <row r="110" spans="2:9" s="16" customFormat="1" ht="18.75" customHeight="1">
      <c r="B110" s="20"/>
      <c r="C110" s="20"/>
      <c r="D110" s="20"/>
      <c r="E110" s="20"/>
      <c r="F110" s="20"/>
      <c r="G110" s="20"/>
      <c r="H110" s="20"/>
      <c r="I110" s="20"/>
    </row>
    <row r="111" spans="2:9" s="16" customFormat="1" ht="18.75" customHeight="1">
      <c r="B111" s="20"/>
      <c r="C111" s="20"/>
      <c r="D111" s="20"/>
      <c r="E111" s="20"/>
      <c r="F111" s="20"/>
      <c r="G111" s="20"/>
      <c r="H111" s="20"/>
      <c r="I111" s="20"/>
    </row>
    <row r="112" spans="2:9" s="16" customFormat="1" ht="18.75" customHeight="1">
      <c r="B112" s="20"/>
      <c r="C112" s="20"/>
      <c r="D112" s="20"/>
      <c r="E112" s="20"/>
      <c r="F112" s="20"/>
      <c r="G112" s="20"/>
      <c r="H112" s="20"/>
      <c r="I112" s="20"/>
    </row>
    <row r="113" spans="1:14" s="20" customFormat="1" ht="36" customHeight="1">
      <c r="A113" s="39"/>
      <c r="J113" s="39"/>
      <c r="K113" s="16"/>
      <c r="L113" s="16"/>
      <c r="M113" s="16"/>
      <c r="N113" s="16"/>
    </row>
    <row r="114" spans="2:14" s="16" customFormat="1" ht="36" customHeight="1">
      <c r="B114" s="20"/>
      <c r="C114" s="20"/>
      <c r="D114" s="20"/>
      <c r="E114" s="20"/>
      <c r="F114" s="20"/>
      <c r="G114" s="20"/>
      <c r="H114" s="20"/>
      <c r="I114" s="20"/>
      <c r="K114" s="20"/>
      <c r="L114" s="20"/>
      <c r="M114" s="20"/>
      <c r="N114" s="20"/>
    </row>
  </sheetData>
  <sheetProtection password="CA6C" sheet="1" objects="1" scenarios="1" formatCells="0" formatColumns="0" formatRows="0" insertColumns="0" insertRows="0" deleteColumns="0" deleteRows="0" selectLockedCells="1" sort="0"/>
  <mergeCells count="6">
    <mergeCell ref="B4:D4"/>
    <mergeCell ref="F4:G4"/>
    <mergeCell ref="H4:I4"/>
    <mergeCell ref="F51:G51"/>
    <mergeCell ref="H51:I51"/>
    <mergeCell ref="B51:D51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85" zoomScaleNormal="85" workbookViewId="0" topLeftCell="A1">
      <selection activeCell="C6" sqref="C6"/>
    </sheetView>
  </sheetViews>
  <sheetFormatPr defaultColWidth="11.57421875" defaultRowHeight="36" customHeight="1"/>
  <cols>
    <col min="1" max="1" width="8.28125" style="16" customWidth="1"/>
    <col min="2" max="2" width="3.7109375" style="20" customWidth="1"/>
    <col min="3" max="3" width="33.8515625" style="20" customWidth="1"/>
    <col min="4" max="4" width="16.8515625" style="20" customWidth="1"/>
    <col min="5" max="5" width="19.140625" style="20" customWidth="1"/>
    <col min="6" max="6" width="9.7109375" style="20" customWidth="1"/>
    <col min="7" max="8" width="11.421875" style="20" customWidth="1"/>
    <col min="9" max="9" width="12.28125" style="20" customWidth="1"/>
    <col min="10" max="10" width="17.8515625" style="16" customWidth="1"/>
    <col min="11" max="11" width="25.421875" style="16" customWidth="1"/>
    <col min="12" max="12" width="10.7109375" style="16" customWidth="1"/>
    <col min="13" max="19" width="11.421875" style="16" customWidth="1"/>
    <col min="20" max="16384" width="11.421875" style="20" customWidth="1"/>
  </cols>
  <sheetData>
    <row r="1" spans="1:3" s="16" customFormat="1" ht="36" customHeight="1">
      <c r="A1" s="207" t="s">
        <v>88</v>
      </c>
      <c r="B1" s="208"/>
      <c r="C1" s="209"/>
    </row>
    <row r="2" spans="2:9" s="16" customFormat="1" ht="36" customHeight="1">
      <c r="B2" s="17"/>
      <c r="C2" s="53"/>
      <c r="D2" s="54"/>
      <c r="E2" s="54" t="s">
        <v>9</v>
      </c>
      <c r="F2" s="53"/>
      <c r="G2" s="55"/>
      <c r="H2" s="55"/>
      <c r="I2" s="56"/>
    </row>
    <row r="3" spans="2:9" s="16" customFormat="1" ht="9.75" customHeight="1" thickBot="1">
      <c r="B3" s="123"/>
      <c r="C3" s="57"/>
      <c r="D3" s="57"/>
      <c r="E3" s="57"/>
      <c r="F3" s="57"/>
      <c r="G3" s="58"/>
      <c r="H3" s="58"/>
      <c r="I3" s="59"/>
    </row>
    <row r="4" spans="1:15" s="20" customFormat="1" ht="36" customHeight="1" thickBot="1" thickTop="1">
      <c r="A4" s="21"/>
      <c r="B4" s="219" t="s">
        <v>90</v>
      </c>
      <c r="C4" s="220"/>
      <c r="D4" s="221"/>
      <c r="E4" s="124" t="s">
        <v>79</v>
      </c>
      <c r="F4" s="215" t="s">
        <v>10</v>
      </c>
      <c r="G4" s="216"/>
      <c r="H4" s="217" t="s">
        <v>12</v>
      </c>
      <c r="I4" s="218"/>
      <c r="J4" s="19"/>
      <c r="K4" s="18"/>
      <c r="L4" s="18"/>
      <c r="M4" s="18"/>
      <c r="N4" s="18"/>
      <c r="O4" s="17"/>
    </row>
    <row r="5" spans="1:15" s="20" customFormat="1" ht="34.5" customHeight="1" thickBot="1" thickTop="1">
      <c r="A5" s="21"/>
      <c r="B5" s="129"/>
      <c r="C5" s="130" t="s">
        <v>6</v>
      </c>
      <c r="D5" s="126" t="s">
        <v>2</v>
      </c>
      <c r="E5" s="126" t="s">
        <v>0</v>
      </c>
      <c r="F5" s="127" t="s">
        <v>11</v>
      </c>
      <c r="G5" s="127" t="s">
        <v>1</v>
      </c>
      <c r="H5" s="127" t="s">
        <v>7</v>
      </c>
      <c r="I5" s="128" t="s">
        <v>8</v>
      </c>
      <c r="J5" s="22"/>
      <c r="K5" s="78" t="s">
        <v>13</v>
      </c>
      <c r="L5" s="79" t="s">
        <v>14</v>
      </c>
      <c r="M5" s="105" t="s">
        <v>15</v>
      </c>
      <c r="N5" s="80" t="s">
        <v>78</v>
      </c>
      <c r="O5" s="17"/>
    </row>
    <row r="6" spans="1:15" s="20" customFormat="1" ht="18.75" customHeight="1" thickTop="1">
      <c r="A6" s="21"/>
      <c r="B6" s="26">
        <v>1</v>
      </c>
      <c r="C6" s="125"/>
      <c r="D6" s="9"/>
      <c r="E6" s="27"/>
      <c r="F6" s="28"/>
      <c r="G6" s="67">
        <f>SUM(F6)</f>
        <v>0</v>
      </c>
      <c r="H6" s="100">
        <f>SUM(F6/4)</f>
        <v>0</v>
      </c>
      <c r="I6" s="100">
        <f>SUM(H6)</f>
        <v>0</v>
      </c>
      <c r="J6" s="22"/>
      <c r="K6" s="75" t="s">
        <v>52</v>
      </c>
      <c r="L6" s="76">
        <v>247.5</v>
      </c>
      <c r="M6" s="106">
        <v>61.88</v>
      </c>
      <c r="N6" s="77">
        <v>55</v>
      </c>
      <c r="O6" s="17"/>
    </row>
    <row r="7" spans="1:15" s="20" customFormat="1" ht="15.75" customHeight="1">
      <c r="A7" s="21"/>
      <c r="B7" s="26">
        <v>2</v>
      </c>
      <c r="C7" s="10"/>
      <c r="D7" s="11"/>
      <c r="E7" s="27"/>
      <c r="F7" s="28"/>
      <c r="G7" s="68">
        <f>SUM(F6:F7)</f>
        <v>0</v>
      </c>
      <c r="H7" s="102">
        <f>SUM(F7/4)</f>
        <v>0</v>
      </c>
      <c r="I7" s="102">
        <f>SUM(H6:H7)</f>
        <v>0</v>
      </c>
      <c r="J7" s="22"/>
      <c r="K7" s="75" t="s">
        <v>53</v>
      </c>
      <c r="L7" s="76">
        <v>169.5</v>
      </c>
      <c r="M7" s="106">
        <v>42.38</v>
      </c>
      <c r="N7" s="77">
        <v>39</v>
      </c>
      <c r="O7" s="17"/>
    </row>
    <row r="8" spans="1:15" s="20" customFormat="1" ht="18.75" customHeight="1">
      <c r="A8" s="21"/>
      <c r="B8" s="26">
        <v>3</v>
      </c>
      <c r="C8" s="10"/>
      <c r="D8" s="11"/>
      <c r="E8" s="27"/>
      <c r="F8" s="28"/>
      <c r="G8" s="68">
        <f>SUM(F6:F8)</f>
        <v>0</v>
      </c>
      <c r="H8" s="102">
        <f aca="true" t="shared" si="0" ref="H8:H45">SUM(F8/4)</f>
        <v>0</v>
      </c>
      <c r="I8" s="102">
        <f>SUM(H6:H8)</f>
        <v>0</v>
      </c>
      <c r="J8" s="22"/>
      <c r="K8" s="23" t="s">
        <v>54</v>
      </c>
      <c r="L8" s="24">
        <v>106.5</v>
      </c>
      <c r="M8" s="107">
        <v>26.63</v>
      </c>
      <c r="N8" s="25">
        <v>23</v>
      </c>
      <c r="O8" s="17"/>
    </row>
    <row r="9" spans="1:15" s="20" customFormat="1" ht="18.75" customHeight="1">
      <c r="A9" s="21"/>
      <c r="B9" s="26">
        <v>4</v>
      </c>
      <c r="C9" s="10"/>
      <c r="D9" s="11"/>
      <c r="E9" s="27"/>
      <c r="F9" s="28"/>
      <c r="G9" s="68">
        <f>SUM(F6:F9)</f>
        <v>0</v>
      </c>
      <c r="H9" s="102">
        <f t="shared" si="0"/>
        <v>0</v>
      </c>
      <c r="I9" s="102">
        <f>SUM(H6:H9)</f>
        <v>0</v>
      </c>
      <c r="J9" s="22"/>
      <c r="K9" s="23" t="s">
        <v>49</v>
      </c>
      <c r="L9" s="24">
        <v>63</v>
      </c>
      <c r="M9" s="107">
        <v>15.75</v>
      </c>
      <c r="N9" s="25">
        <v>16</v>
      </c>
      <c r="O9" s="17"/>
    </row>
    <row r="10" spans="1:15" s="20" customFormat="1" ht="18.75" customHeight="1">
      <c r="A10" s="21"/>
      <c r="B10" s="26">
        <v>5</v>
      </c>
      <c r="C10" s="12"/>
      <c r="D10" s="13"/>
      <c r="E10" s="27"/>
      <c r="F10" s="28"/>
      <c r="G10" s="68">
        <f>SUM(F6:F10)</f>
        <v>0</v>
      </c>
      <c r="H10" s="102">
        <f t="shared" si="0"/>
        <v>0</v>
      </c>
      <c r="I10" s="102">
        <f>SUM(H6:H10)</f>
        <v>0</v>
      </c>
      <c r="J10" s="22"/>
      <c r="K10" s="23" t="s">
        <v>50</v>
      </c>
      <c r="L10" s="24">
        <v>78</v>
      </c>
      <c r="M10" s="107">
        <v>19.5</v>
      </c>
      <c r="N10" s="25">
        <v>16</v>
      </c>
      <c r="O10" s="17"/>
    </row>
    <row r="11" spans="1:15" s="20" customFormat="1" ht="18.75" customHeight="1">
      <c r="A11" s="21"/>
      <c r="B11" s="26">
        <v>6</v>
      </c>
      <c r="C11" s="12"/>
      <c r="D11" s="13"/>
      <c r="E11" s="27"/>
      <c r="F11" s="28"/>
      <c r="G11" s="68">
        <f>SUM(F6:F11)</f>
        <v>0</v>
      </c>
      <c r="H11" s="102">
        <f t="shared" si="0"/>
        <v>0</v>
      </c>
      <c r="I11" s="102">
        <f>SUM(H6:H11)</f>
        <v>0</v>
      </c>
      <c r="J11" s="22"/>
      <c r="K11" s="23"/>
      <c r="L11" s="29"/>
      <c r="M11" s="29"/>
      <c r="N11" s="29"/>
      <c r="O11" s="17"/>
    </row>
    <row r="12" spans="1:15" s="20" customFormat="1" ht="18.75" customHeight="1">
      <c r="A12" s="21"/>
      <c r="B12" s="26">
        <v>7</v>
      </c>
      <c r="C12" s="12"/>
      <c r="D12" s="30"/>
      <c r="E12" s="27"/>
      <c r="F12" s="28"/>
      <c r="G12" s="68">
        <f>SUM(F6:F12)</f>
        <v>0</v>
      </c>
      <c r="H12" s="102">
        <f t="shared" si="0"/>
        <v>0</v>
      </c>
      <c r="I12" s="102">
        <f>SUM(H6:H12)</f>
        <v>0</v>
      </c>
      <c r="J12" s="22"/>
      <c r="K12" s="92" t="s">
        <v>4</v>
      </c>
      <c r="L12" s="93">
        <v>181.5</v>
      </c>
      <c r="M12" s="108">
        <v>45.38</v>
      </c>
      <c r="N12" s="94">
        <v>38</v>
      </c>
      <c r="O12" s="17"/>
    </row>
    <row r="13" spans="1:15" s="20" customFormat="1" ht="18.75" customHeight="1">
      <c r="A13" s="21"/>
      <c r="B13" s="26">
        <v>8</v>
      </c>
      <c r="C13" s="12"/>
      <c r="D13" s="30"/>
      <c r="E13" s="27"/>
      <c r="F13" s="28"/>
      <c r="G13" s="68">
        <f>SUM(F6:F13)</f>
        <v>0</v>
      </c>
      <c r="H13" s="102">
        <f t="shared" si="0"/>
        <v>0</v>
      </c>
      <c r="I13" s="102">
        <f>SUM(H6:H13)</f>
        <v>0</v>
      </c>
      <c r="J13" s="22"/>
      <c r="K13" s="95" t="s">
        <v>58</v>
      </c>
      <c r="L13" s="96">
        <v>111</v>
      </c>
      <c r="M13" s="109">
        <v>27.75</v>
      </c>
      <c r="N13" s="97">
        <v>22</v>
      </c>
      <c r="O13" s="17"/>
    </row>
    <row r="14" spans="1:15" s="20" customFormat="1" ht="18.75" customHeight="1">
      <c r="A14" s="21"/>
      <c r="B14" s="26">
        <v>9</v>
      </c>
      <c r="C14" s="12"/>
      <c r="D14" s="30"/>
      <c r="E14" s="27"/>
      <c r="F14" s="28"/>
      <c r="G14" s="68">
        <f>SUM(F6:F14)</f>
        <v>0</v>
      </c>
      <c r="H14" s="102">
        <f t="shared" si="0"/>
        <v>0</v>
      </c>
      <c r="I14" s="102">
        <f>SUM(H6:H14)</f>
        <v>0</v>
      </c>
      <c r="J14" s="22"/>
      <c r="K14" s="95" t="s">
        <v>60</v>
      </c>
      <c r="L14" s="96">
        <v>55.5</v>
      </c>
      <c r="M14" s="109">
        <v>13.88</v>
      </c>
      <c r="N14" s="97">
        <v>11</v>
      </c>
      <c r="O14" s="17"/>
    </row>
    <row r="15" spans="1:15" s="20" customFormat="1" ht="18.75" customHeight="1">
      <c r="A15" s="21"/>
      <c r="B15" s="26">
        <v>10</v>
      </c>
      <c r="C15" s="12"/>
      <c r="D15" s="30"/>
      <c r="E15" s="27"/>
      <c r="F15" s="28"/>
      <c r="G15" s="68">
        <f>SUM(F6:F15)</f>
        <v>0</v>
      </c>
      <c r="H15" s="102">
        <f t="shared" si="0"/>
        <v>0</v>
      </c>
      <c r="I15" s="102">
        <f>SUM(H6:H15)</f>
        <v>0</v>
      </c>
      <c r="J15" s="22"/>
      <c r="K15" s="95" t="s">
        <v>59</v>
      </c>
      <c r="L15" s="96">
        <v>70.5</v>
      </c>
      <c r="M15" s="109">
        <v>17.63</v>
      </c>
      <c r="N15" s="97">
        <v>16</v>
      </c>
      <c r="O15" s="17"/>
    </row>
    <row r="16" spans="1:15" s="20" customFormat="1" ht="18.75" customHeight="1">
      <c r="A16" s="21"/>
      <c r="B16" s="26">
        <v>11</v>
      </c>
      <c r="C16" s="14"/>
      <c r="D16" s="11"/>
      <c r="E16" s="27"/>
      <c r="F16" s="28"/>
      <c r="G16" s="68">
        <f>SUM(F6:F16)</f>
        <v>0</v>
      </c>
      <c r="H16" s="102">
        <f t="shared" si="0"/>
        <v>0</v>
      </c>
      <c r="I16" s="102">
        <f>SUM(H6:H16)</f>
        <v>0</v>
      </c>
      <c r="J16" s="22"/>
      <c r="K16" s="95" t="s">
        <v>45</v>
      </c>
      <c r="L16" s="96">
        <v>63</v>
      </c>
      <c r="M16" s="109">
        <v>15.75</v>
      </c>
      <c r="N16" s="97">
        <v>11</v>
      </c>
      <c r="O16" s="17"/>
    </row>
    <row r="17" spans="1:15" ht="18.75" customHeight="1">
      <c r="A17" s="21"/>
      <c r="B17" s="26">
        <v>12</v>
      </c>
      <c r="C17" s="73"/>
      <c r="D17" s="13"/>
      <c r="E17" s="27"/>
      <c r="F17" s="28"/>
      <c r="G17" s="68">
        <f>SUM(F6:F17)</f>
        <v>0</v>
      </c>
      <c r="H17" s="102">
        <f t="shared" si="0"/>
        <v>0</v>
      </c>
      <c r="I17" s="102">
        <f>SUM(H6:H17)</f>
        <v>0</v>
      </c>
      <c r="J17" s="22"/>
      <c r="K17" s="95" t="s">
        <v>57</v>
      </c>
      <c r="L17" s="96">
        <v>42</v>
      </c>
      <c r="M17" s="109">
        <v>10.5</v>
      </c>
      <c r="N17" s="97">
        <v>8</v>
      </c>
      <c r="O17" s="17"/>
    </row>
    <row r="18" spans="1:15" ht="18.75" customHeight="1">
      <c r="A18" s="21"/>
      <c r="B18" s="26">
        <v>13</v>
      </c>
      <c r="C18" s="12"/>
      <c r="D18" s="13"/>
      <c r="E18" s="12"/>
      <c r="F18" s="28"/>
      <c r="G18" s="68">
        <f>SUM(F6:F18)</f>
        <v>0</v>
      </c>
      <c r="H18" s="102">
        <f t="shared" si="0"/>
        <v>0</v>
      </c>
      <c r="I18" s="102">
        <f>SUM(H6:H18)</f>
        <v>0</v>
      </c>
      <c r="J18" s="22"/>
      <c r="K18" s="31"/>
      <c r="L18" s="29"/>
      <c r="M18" s="29"/>
      <c r="N18" s="29"/>
      <c r="O18" s="32"/>
    </row>
    <row r="19" spans="1:15" ht="18.75" customHeight="1">
      <c r="A19" s="21"/>
      <c r="B19" s="26">
        <v>14</v>
      </c>
      <c r="C19" s="73"/>
      <c r="D19" s="13"/>
      <c r="E19" s="12"/>
      <c r="F19" s="28"/>
      <c r="G19" s="68">
        <f>SUM(F6:F19)</f>
        <v>0</v>
      </c>
      <c r="H19" s="102">
        <f t="shared" si="0"/>
        <v>0</v>
      </c>
      <c r="I19" s="102">
        <f>SUM(H6:H19)</f>
        <v>0</v>
      </c>
      <c r="J19" s="22"/>
      <c r="K19" s="23" t="s">
        <v>65</v>
      </c>
      <c r="L19" s="24">
        <v>70.5</v>
      </c>
      <c r="M19" s="107">
        <v>17.63</v>
      </c>
      <c r="N19" s="25">
        <v>16</v>
      </c>
      <c r="O19" s="17"/>
    </row>
    <row r="20" spans="1:15" ht="18.75" customHeight="1">
      <c r="A20" s="21"/>
      <c r="B20" s="26">
        <v>15</v>
      </c>
      <c r="C20" s="12"/>
      <c r="D20" s="74"/>
      <c r="E20" s="12"/>
      <c r="F20" s="28"/>
      <c r="G20" s="68">
        <f>SUM(F6:F20)</f>
        <v>0</v>
      </c>
      <c r="H20" s="102">
        <f t="shared" si="0"/>
        <v>0</v>
      </c>
      <c r="I20" s="102">
        <f>SUM(H6:H20)</f>
        <v>0</v>
      </c>
      <c r="J20" s="22"/>
      <c r="K20" s="23" t="s">
        <v>66</v>
      </c>
      <c r="L20" s="24">
        <v>77.25</v>
      </c>
      <c r="M20" s="107">
        <v>19.31</v>
      </c>
      <c r="N20" s="25">
        <v>17</v>
      </c>
      <c r="O20" s="17"/>
    </row>
    <row r="21" spans="1:15" ht="18.75" customHeight="1">
      <c r="A21" s="21"/>
      <c r="B21" s="26">
        <v>16</v>
      </c>
      <c r="C21" s="12"/>
      <c r="D21" s="13"/>
      <c r="E21" s="12"/>
      <c r="F21" s="28"/>
      <c r="G21" s="68">
        <f>SUM(F6:F21)</f>
        <v>0</v>
      </c>
      <c r="H21" s="102">
        <f t="shared" si="0"/>
        <v>0</v>
      </c>
      <c r="I21" s="102">
        <f>SUM(H6:H21)</f>
        <v>0</v>
      </c>
      <c r="J21" s="22"/>
      <c r="K21" s="23" t="s">
        <v>5</v>
      </c>
      <c r="L21" s="24">
        <v>70.5</v>
      </c>
      <c r="M21" s="107">
        <v>17.63</v>
      </c>
      <c r="N21" s="25">
        <v>16</v>
      </c>
      <c r="O21" s="17"/>
    </row>
    <row r="22" spans="1:15" ht="18.75" customHeight="1">
      <c r="A22" s="21"/>
      <c r="B22" s="26">
        <v>17</v>
      </c>
      <c r="C22" s="12"/>
      <c r="D22" s="13"/>
      <c r="E22" s="12"/>
      <c r="F22" s="28"/>
      <c r="G22" s="68">
        <f>SUM(F6:F22)</f>
        <v>0</v>
      </c>
      <c r="H22" s="102">
        <f t="shared" si="0"/>
        <v>0</v>
      </c>
      <c r="I22" s="102">
        <f>SUM(H6:H22)</f>
        <v>0</v>
      </c>
      <c r="J22" s="22"/>
      <c r="K22" s="31"/>
      <c r="L22" s="29"/>
      <c r="M22" s="29"/>
      <c r="N22" s="29"/>
      <c r="O22" s="17"/>
    </row>
    <row r="23" spans="1:15" ht="18.75" customHeight="1">
      <c r="A23" s="21"/>
      <c r="B23" s="26">
        <v>18</v>
      </c>
      <c r="C23" s="12"/>
      <c r="D23" s="13"/>
      <c r="E23" s="12"/>
      <c r="F23" s="28"/>
      <c r="G23" s="68">
        <f>SUM(F6:F23)</f>
        <v>0</v>
      </c>
      <c r="H23" s="102">
        <f t="shared" si="0"/>
        <v>0</v>
      </c>
      <c r="I23" s="102">
        <f>SUM(H6:H23)</f>
        <v>0</v>
      </c>
      <c r="J23" s="22"/>
      <c r="K23" s="23" t="s">
        <v>56</v>
      </c>
      <c r="L23" s="24">
        <v>352.5</v>
      </c>
      <c r="M23" s="107">
        <v>29.38</v>
      </c>
      <c r="N23" s="25">
        <v>55</v>
      </c>
      <c r="O23" s="17"/>
    </row>
    <row r="24" spans="1:15" ht="18.75" customHeight="1">
      <c r="A24" s="21"/>
      <c r="B24" s="26">
        <v>19</v>
      </c>
      <c r="C24" s="12"/>
      <c r="D24" s="13"/>
      <c r="E24" s="12"/>
      <c r="F24" s="28"/>
      <c r="G24" s="68">
        <f>SUM(F6:F24)</f>
        <v>0</v>
      </c>
      <c r="H24" s="102">
        <f t="shared" si="0"/>
        <v>0</v>
      </c>
      <c r="I24" s="102">
        <f>SUM(H6:H24)</f>
        <v>0</v>
      </c>
      <c r="J24" s="22"/>
      <c r="K24" s="23" t="s">
        <v>16</v>
      </c>
      <c r="L24" s="24">
        <v>1132.5</v>
      </c>
      <c r="M24" s="107">
        <v>94.38</v>
      </c>
      <c r="N24" s="25">
        <v>180</v>
      </c>
      <c r="O24" s="17"/>
    </row>
    <row r="25" spans="1:15" ht="18.75" customHeight="1">
      <c r="A25" s="21"/>
      <c r="B25" s="26">
        <v>20</v>
      </c>
      <c r="C25" s="12"/>
      <c r="D25" s="13"/>
      <c r="E25" s="12"/>
      <c r="F25" s="28"/>
      <c r="G25" s="68">
        <f>SUM(F6:F25)</f>
        <v>0</v>
      </c>
      <c r="H25" s="102">
        <f t="shared" si="0"/>
        <v>0</v>
      </c>
      <c r="I25" s="102">
        <f>SUM(H6:H25)</f>
        <v>0</v>
      </c>
      <c r="J25" s="22"/>
      <c r="K25" s="23" t="s">
        <v>17</v>
      </c>
      <c r="L25" s="24">
        <v>20</v>
      </c>
      <c r="M25" s="107">
        <v>0</v>
      </c>
      <c r="N25" s="25">
        <v>0</v>
      </c>
      <c r="O25" s="17"/>
    </row>
    <row r="26" spans="1:15" ht="18.75" customHeight="1">
      <c r="A26" s="21"/>
      <c r="B26" s="26">
        <v>21</v>
      </c>
      <c r="C26" s="12"/>
      <c r="D26" s="13"/>
      <c r="E26" s="12"/>
      <c r="F26" s="28"/>
      <c r="G26" s="68">
        <f>SUM(F6:F26)</f>
        <v>0</v>
      </c>
      <c r="H26" s="102">
        <f t="shared" si="0"/>
        <v>0</v>
      </c>
      <c r="I26" s="102">
        <f>SUM(H6:H26)</f>
        <v>0</v>
      </c>
      <c r="J26" s="22"/>
      <c r="K26" s="23" t="s">
        <v>46</v>
      </c>
      <c r="L26" s="24">
        <v>35</v>
      </c>
      <c r="M26" s="107">
        <v>0</v>
      </c>
      <c r="N26" s="25">
        <v>0</v>
      </c>
      <c r="O26" s="17"/>
    </row>
    <row r="27" spans="1:15" ht="18.75" customHeight="1">
      <c r="A27" s="21"/>
      <c r="B27" s="26">
        <v>22</v>
      </c>
      <c r="C27" s="12"/>
      <c r="D27" s="13"/>
      <c r="E27" s="12"/>
      <c r="F27" s="28"/>
      <c r="G27" s="68">
        <f>SUM(F6:F27)</f>
        <v>0</v>
      </c>
      <c r="H27" s="102">
        <f t="shared" si="0"/>
        <v>0</v>
      </c>
      <c r="I27" s="102">
        <f>SUM(H6:H27)</f>
        <v>0</v>
      </c>
      <c r="J27" s="22"/>
      <c r="K27" s="23" t="s">
        <v>55</v>
      </c>
      <c r="L27" s="24">
        <v>44.5</v>
      </c>
      <c r="M27" s="107">
        <v>0</v>
      </c>
      <c r="N27" s="25">
        <v>0</v>
      </c>
      <c r="O27" s="17"/>
    </row>
    <row r="28" spans="1:15" ht="18.75" customHeight="1">
      <c r="A28" s="21"/>
      <c r="B28" s="26">
        <v>23</v>
      </c>
      <c r="C28" s="12"/>
      <c r="D28" s="13"/>
      <c r="E28" s="12"/>
      <c r="F28" s="28"/>
      <c r="G28" s="68">
        <f>SUM(F6:F28)</f>
        <v>0</v>
      </c>
      <c r="H28" s="102">
        <f t="shared" si="0"/>
        <v>0</v>
      </c>
      <c r="I28" s="102">
        <f>SUM(H6:H28)</f>
        <v>0</v>
      </c>
      <c r="J28" s="22"/>
      <c r="K28" s="23" t="s">
        <v>47</v>
      </c>
      <c r="L28" s="24">
        <v>30</v>
      </c>
      <c r="M28" s="107">
        <v>0</v>
      </c>
      <c r="N28" s="25">
        <v>0</v>
      </c>
      <c r="O28" s="17"/>
    </row>
    <row r="29" spans="1:14" ht="18.75" customHeight="1">
      <c r="A29" s="21"/>
      <c r="B29" s="26">
        <v>24</v>
      </c>
      <c r="C29" s="12"/>
      <c r="D29" s="13"/>
      <c r="E29" s="12"/>
      <c r="F29" s="28"/>
      <c r="G29" s="68">
        <f>SUM(F6:F29)</f>
        <v>0</v>
      </c>
      <c r="H29" s="102">
        <f t="shared" si="0"/>
        <v>0</v>
      </c>
      <c r="I29" s="102">
        <f>SUM(H6:H29)</f>
        <v>0</v>
      </c>
      <c r="J29" s="17"/>
      <c r="K29" s="23" t="s">
        <v>47</v>
      </c>
      <c r="L29" s="24">
        <v>30</v>
      </c>
      <c r="M29" s="107">
        <v>0</v>
      </c>
      <c r="N29" s="25">
        <v>0</v>
      </c>
    </row>
    <row r="30" spans="1:15" ht="18.75" customHeight="1" thickBot="1">
      <c r="A30" s="21"/>
      <c r="B30" s="26">
        <v>25</v>
      </c>
      <c r="C30" s="42"/>
      <c r="D30" s="43"/>
      <c r="E30" s="44"/>
      <c r="F30" s="28"/>
      <c r="G30" s="68">
        <f>SUM(F6:F30)</f>
        <v>0</v>
      </c>
      <c r="H30" s="102">
        <f t="shared" si="0"/>
        <v>0</v>
      </c>
      <c r="I30" s="102">
        <f>SUM(H6:H30)</f>
        <v>0</v>
      </c>
      <c r="J30" s="17"/>
      <c r="K30" s="34" t="s">
        <v>48</v>
      </c>
      <c r="L30" s="35">
        <v>4050</v>
      </c>
      <c r="M30" s="110">
        <v>0</v>
      </c>
      <c r="N30" s="36">
        <v>600</v>
      </c>
      <c r="O30" s="41"/>
    </row>
    <row r="31" spans="1:15" ht="18.75" customHeight="1">
      <c r="A31" s="21"/>
      <c r="B31" s="26">
        <v>26</v>
      </c>
      <c r="C31" s="42"/>
      <c r="D31" s="43"/>
      <c r="E31" s="44"/>
      <c r="F31" s="28"/>
      <c r="G31" s="68">
        <f>SUM(F6:F31)</f>
        <v>0</v>
      </c>
      <c r="H31" s="102">
        <f t="shared" si="0"/>
        <v>0</v>
      </c>
      <c r="I31" s="102">
        <f>SUM(H6:H31)</f>
        <v>0</v>
      </c>
      <c r="J31" s="17"/>
      <c r="K31" s="39"/>
      <c r="L31" s="39"/>
      <c r="M31" s="39"/>
      <c r="N31" s="39"/>
      <c r="O31" s="41"/>
    </row>
    <row r="32" spans="1:19" s="47" customFormat="1" ht="18.75" customHeight="1">
      <c r="A32" s="45"/>
      <c r="B32" s="26">
        <v>27</v>
      </c>
      <c r="C32" s="42"/>
      <c r="D32" s="43"/>
      <c r="E32" s="44"/>
      <c r="F32" s="28"/>
      <c r="G32" s="68">
        <f>SUM(F6:F32)</f>
        <v>0</v>
      </c>
      <c r="H32" s="102">
        <f t="shared" si="0"/>
        <v>0</v>
      </c>
      <c r="I32" s="102">
        <f>SUM(H6:H32)</f>
        <v>0</v>
      </c>
      <c r="J32" s="46"/>
      <c r="K32" s="41"/>
      <c r="L32" s="41"/>
      <c r="M32" s="41"/>
      <c r="N32" s="41"/>
      <c r="O32" s="41"/>
      <c r="P32" s="41"/>
      <c r="Q32" s="41"/>
      <c r="R32" s="41"/>
      <c r="S32" s="41"/>
    </row>
    <row r="33" spans="1:19" s="47" customFormat="1" ht="18.75" customHeight="1">
      <c r="A33" s="45"/>
      <c r="B33" s="26">
        <v>28</v>
      </c>
      <c r="C33" s="42"/>
      <c r="D33" s="43"/>
      <c r="E33" s="44"/>
      <c r="F33" s="28"/>
      <c r="G33" s="68">
        <f>SUM(F6:F33)</f>
        <v>0</v>
      </c>
      <c r="H33" s="102">
        <f t="shared" si="0"/>
        <v>0</v>
      </c>
      <c r="I33" s="102">
        <f>SUM(H6:H33)</f>
        <v>0</v>
      </c>
      <c r="J33" s="46"/>
      <c r="K33" s="41"/>
      <c r="L33" s="41"/>
      <c r="M33" s="41"/>
      <c r="N33" s="41"/>
      <c r="O33" s="41"/>
      <c r="P33" s="41"/>
      <c r="Q33" s="41"/>
      <c r="R33" s="41"/>
      <c r="S33" s="41"/>
    </row>
    <row r="34" spans="1:19" s="47" customFormat="1" ht="18.75" customHeight="1">
      <c r="A34" s="45"/>
      <c r="B34" s="26">
        <v>29</v>
      </c>
      <c r="C34" s="42"/>
      <c r="D34" s="43"/>
      <c r="E34" s="44"/>
      <c r="F34" s="28"/>
      <c r="G34" s="68">
        <f>SUM(F6:F34)</f>
        <v>0</v>
      </c>
      <c r="H34" s="102">
        <f t="shared" si="0"/>
        <v>0</v>
      </c>
      <c r="I34" s="102">
        <f>SUM(H6:H34)</f>
        <v>0</v>
      </c>
      <c r="J34" s="46"/>
      <c r="K34" s="41"/>
      <c r="L34" s="41"/>
      <c r="M34" s="41"/>
      <c r="N34" s="41"/>
      <c r="O34" s="16"/>
      <c r="P34" s="41"/>
      <c r="Q34" s="41"/>
      <c r="R34" s="41"/>
      <c r="S34" s="41"/>
    </row>
    <row r="35" spans="1:19" s="47" customFormat="1" ht="18.75" customHeight="1">
      <c r="A35" s="45"/>
      <c r="B35" s="26">
        <v>30</v>
      </c>
      <c r="C35" s="42"/>
      <c r="D35" s="43"/>
      <c r="E35" s="44"/>
      <c r="F35" s="28"/>
      <c r="G35" s="68">
        <f>SUM(F6:F35)</f>
        <v>0</v>
      </c>
      <c r="H35" s="102">
        <f t="shared" si="0"/>
        <v>0</v>
      </c>
      <c r="I35" s="102">
        <f>SUM(H6:H35)</f>
        <v>0</v>
      </c>
      <c r="J35" s="46"/>
      <c r="K35" s="41"/>
      <c r="L35" s="41"/>
      <c r="M35" s="41"/>
      <c r="N35" s="41"/>
      <c r="O35" s="41"/>
      <c r="P35" s="41"/>
      <c r="Q35" s="41"/>
      <c r="R35" s="41"/>
      <c r="S35" s="41"/>
    </row>
    <row r="36" spans="1:15" ht="18.75" customHeight="1">
      <c r="A36" s="21"/>
      <c r="B36" s="26">
        <v>31</v>
      </c>
      <c r="C36" s="42"/>
      <c r="D36" s="43"/>
      <c r="E36" s="44"/>
      <c r="F36" s="28"/>
      <c r="G36" s="68">
        <f>SUM(F6:F36)</f>
        <v>0</v>
      </c>
      <c r="H36" s="102">
        <f t="shared" si="0"/>
        <v>0</v>
      </c>
      <c r="I36" s="102">
        <f>SUM(H6:H36)</f>
        <v>0</v>
      </c>
      <c r="J36" s="17"/>
      <c r="K36" s="41"/>
      <c r="O36" s="41"/>
    </row>
    <row r="37" spans="1:19" s="47" customFormat="1" ht="18.75" customHeight="1">
      <c r="A37" s="45"/>
      <c r="B37" s="26">
        <v>32</v>
      </c>
      <c r="C37" s="42"/>
      <c r="D37" s="43"/>
      <c r="E37" s="44"/>
      <c r="F37" s="28"/>
      <c r="G37" s="68">
        <f>SUM(F6:F37)</f>
        <v>0</v>
      </c>
      <c r="H37" s="102">
        <f t="shared" si="0"/>
        <v>0</v>
      </c>
      <c r="I37" s="102">
        <f>SUM(H6:H37)</f>
        <v>0</v>
      </c>
      <c r="J37" s="46"/>
      <c r="K37" s="41"/>
      <c r="L37" s="41"/>
      <c r="M37" s="41"/>
      <c r="N37" s="41"/>
      <c r="O37" s="41"/>
      <c r="P37" s="41"/>
      <c r="Q37" s="41"/>
      <c r="R37" s="41"/>
      <c r="S37" s="41"/>
    </row>
    <row r="38" spans="1:19" s="47" customFormat="1" ht="18.75" customHeight="1">
      <c r="A38" s="45"/>
      <c r="B38" s="26">
        <v>33</v>
      </c>
      <c r="C38" s="42"/>
      <c r="D38" s="43"/>
      <c r="E38" s="44"/>
      <c r="F38" s="28"/>
      <c r="G38" s="68">
        <f>SUM(F6:F38)</f>
        <v>0</v>
      </c>
      <c r="H38" s="102">
        <f t="shared" si="0"/>
        <v>0</v>
      </c>
      <c r="I38" s="102">
        <f>SUM(H6:H38)</f>
        <v>0</v>
      </c>
      <c r="J38" s="46"/>
      <c r="K38" s="41"/>
      <c r="L38" s="41"/>
      <c r="M38" s="41"/>
      <c r="N38" s="41"/>
      <c r="O38" s="41"/>
      <c r="P38" s="41"/>
      <c r="Q38" s="41"/>
      <c r="R38" s="41"/>
      <c r="S38" s="41"/>
    </row>
    <row r="39" spans="1:19" s="47" customFormat="1" ht="18.75" customHeight="1">
      <c r="A39" s="45"/>
      <c r="B39" s="26">
        <v>34</v>
      </c>
      <c r="C39" s="42"/>
      <c r="D39" s="43"/>
      <c r="E39" s="44"/>
      <c r="F39" s="28"/>
      <c r="G39" s="68">
        <f>SUM(F6:F39)</f>
        <v>0</v>
      </c>
      <c r="H39" s="102">
        <f t="shared" si="0"/>
        <v>0</v>
      </c>
      <c r="I39" s="102">
        <f>SUM(H6:H39)</f>
        <v>0</v>
      </c>
      <c r="J39" s="46"/>
      <c r="K39" s="41"/>
      <c r="L39" s="41"/>
      <c r="M39" s="41"/>
      <c r="N39" s="41"/>
      <c r="O39" s="16"/>
      <c r="P39" s="41"/>
      <c r="Q39" s="41"/>
      <c r="R39" s="41"/>
      <c r="S39" s="41"/>
    </row>
    <row r="40" spans="1:19" s="47" customFormat="1" ht="18.75" customHeight="1">
      <c r="A40" s="45"/>
      <c r="B40" s="26">
        <v>35</v>
      </c>
      <c r="C40" s="42"/>
      <c r="D40" s="43"/>
      <c r="E40" s="44"/>
      <c r="F40" s="28"/>
      <c r="G40" s="68">
        <f>SUM(F6:F40)</f>
        <v>0</v>
      </c>
      <c r="H40" s="102">
        <f t="shared" si="0"/>
        <v>0</v>
      </c>
      <c r="I40" s="102">
        <f>SUM(H6:H40)</f>
        <v>0</v>
      </c>
      <c r="J40" s="46"/>
      <c r="K40" s="41"/>
      <c r="L40" s="41"/>
      <c r="M40" s="41"/>
      <c r="N40" s="41"/>
      <c r="O40" s="16"/>
      <c r="P40" s="41"/>
      <c r="Q40" s="41"/>
      <c r="R40" s="41"/>
      <c r="S40" s="41"/>
    </row>
    <row r="41" spans="1:15" ht="18.75" customHeight="1">
      <c r="A41" s="21"/>
      <c r="B41" s="26">
        <v>36</v>
      </c>
      <c r="C41" s="42"/>
      <c r="D41" s="43"/>
      <c r="E41" s="44"/>
      <c r="F41" s="28"/>
      <c r="G41" s="68">
        <f>SUM(F6:F41)</f>
        <v>0</v>
      </c>
      <c r="H41" s="102">
        <f t="shared" si="0"/>
        <v>0</v>
      </c>
      <c r="I41" s="102">
        <f>SUM(H6:H41)</f>
        <v>0</v>
      </c>
      <c r="J41" s="17"/>
      <c r="O41" s="41"/>
    </row>
    <row r="42" spans="1:15" ht="18.75" customHeight="1">
      <c r="A42" s="21"/>
      <c r="B42" s="26">
        <v>37</v>
      </c>
      <c r="C42" s="42"/>
      <c r="D42" s="43"/>
      <c r="E42" s="44"/>
      <c r="F42" s="28"/>
      <c r="G42" s="68">
        <f>SUM(F6:F42)</f>
        <v>0</v>
      </c>
      <c r="H42" s="102">
        <f t="shared" si="0"/>
        <v>0</v>
      </c>
      <c r="I42" s="102">
        <f>SUM(H6:H42)</f>
        <v>0</v>
      </c>
      <c r="J42" s="17"/>
      <c r="O42" s="41"/>
    </row>
    <row r="43" spans="1:19" s="47" customFormat="1" ht="18.75" customHeight="1">
      <c r="A43" s="45"/>
      <c r="B43" s="26">
        <v>38</v>
      </c>
      <c r="C43" s="42"/>
      <c r="D43" s="43"/>
      <c r="E43" s="44"/>
      <c r="F43" s="28"/>
      <c r="G43" s="68">
        <f>SUM(F6:F43)</f>
        <v>0</v>
      </c>
      <c r="H43" s="102">
        <f t="shared" si="0"/>
        <v>0</v>
      </c>
      <c r="I43" s="102">
        <f>SUM(H6:H43)</f>
        <v>0</v>
      </c>
      <c r="J43" s="46"/>
      <c r="K43" s="41"/>
      <c r="L43" s="41"/>
      <c r="M43" s="41"/>
      <c r="N43" s="41"/>
      <c r="O43" s="41"/>
      <c r="P43" s="41"/>
      <c r="Q43" s="41"/>
      <c r="R43" s="41"/>
      <c r="S43" s="41"/>
    </row>
    <row r="44" spans="1:19" s="47" customFormat="1" ht="18.75" customHeight="1">
      <c r="A44" s="45"/>
      <c r="B44" s="26">
        <v>39</v>
      </c>
      <c r="C44" s="42"/>
      <c r="D44" s="43"/>
      <c r="E44" s="44"/>
      <c r="F44" s="28"/>
      <c r="G44" s="68">
        <f>SUM(F6:F44)</f>
        <v>0</v>
      </c>
      <c r="H44" s="102">
        <f t="shared" si="0"/>
        <v>0</v>
      </c>
      <c r="I44" s="102">
        <f>SUM(H6:H44)</f>
        <v>0</v>
      </c>
      <c r="J44" s="46"/>
      <c r="K44" s="41"/>
      <c r="L44" s="41"/>
      <c r="M44" s="41"/>
      <c r="N44" s="41"/>
      <c r="O44" s="41"/>
      <c r="P44" s="41"/>
      <c r="Q44" s="41"/>
      <c r="R44" s="41"/>
      <c r="S44" s="41"/>
    </row>
    <row r="45" spans="1:19" s="47" customFormat="1" ht="18.75" customHeight="1" thickBot="1">
      <c r="A45" s="45"/>
      <c r="B45" s="37">
        <v>40</v>
      </c>
      <c r="C45" s="48"/>
      <c r="D45" s="49"/>
      <c r="E45" s="48"/>
      <c r="F45" s="38"/>
      <c r="G45" s="117">
        <f>SUM(F6:F45)</f>
        <v>0</v>
      </c>
      <c r="H45" s="104">
        <f t="shared" si="0"/>
        <v>0</v>
      </c>
      <c r="I45" s="104">
        <f>SUM(H6:H45)</f>
        <v>0</v>
      </c>
      <c r="J45" s="46"/>
      <c r="K45" s="41"/>
      <c r="L45" s="41"/>
      <c r="M45" s="41"/>
      <c r="N45" s="41"/>
      <c r="O45" s="16"/>
      <c r="P45" s="41"/>
      <c r="Q45" s="41"/>
      <c r="R45" s="41"/>
      <c r="S45" s="41"/>
    </row>
    <row r="46" spans="1:19" s="47" customFormat="1" ht="18.75" customHeight="1">
      <c r="A46" s="45"/>
      <c r="B46" s="39"/>
      <c r="C46" s="39"/>
      <c r="D46" s="39"/>
      <c r="E46" s="39"/>
      <c r="F46" s="39"/>
      <c r="G46" s="39"/>
      <c r="H46" s="39"/>
      <c r="I46" s="39"/>
      <c r="J46" s="46"/>
      <c r="K46" s="41"/>
      <c r="L46" s="41"/>
      <c r="M46" s="41"/>
      <c r="N46" s="41"/>
      <c r="O46" s="16"/>
      <c r="P46" s="41"/>
      <c r="Q46" s="41"/>
      <c r="R46" s="41"/>
      <c r="S46" s="41"/>
    </row>
    <row r="47" spans="1:10" ht="18.75" customHeight="1">
      <c r="A47" s="21"/>
      <c r="B47" s="39"/>
      <c r="C47" s="39"/>
      <c r="D47" s="39"/>
      <c r="E47" s="39"/>
      <c r="F47" s="39"/>
      <c r="G47" s="39"/>
      <c r="H47" s="39"/>
      <c r="I47" s="39"/>
      <c r="J47" s="17"/>
    </row>
    <row r="48" spans="1:10" ht="19.5" customHeight="1">
      <c r="A48" s="21"/>
      <c r="B48" s="16"/>
      <c r="C48" s="16"/>
      <c r="D48" s="16"/>
      <c r="E48" s="16"/>
      <c r="F48" s="16"/>
      <c r="G48" s="16"/>
      <c r="H48" s="16"/>
      <c r="I48" s="16"/>
      <c r="J48" s="17"/>
    </row>
    <row r="49" spans="2:9" s="16" customFormat="1" ht="36" customHeight="1">
      <c r="B49" s="60"/>
      <c r="C49" s="61"/>
      <c r="D49" s="54"/>
      <c r="E49" s="54" t="s">
        <v>76</v>
      </c>
      <c r="F49" s="53"/>
      <c r="G49" s="55"/>
      <c r="H49" s="55"/>
      <c r="I49" s="56"/>
    </row>
    <row r="50" spans="2:9" s="16" customFormat="1" ht="36" customHeight="1" thickBot="1">
      <c r="B50" s="60"/>
      <c r="C50" s="53"/>
      <c r="D50" s="53"/>
      <c r="E50" s="53"/>
      <c r="F50" s="57"/>
      <c r="G50" s="58"/>
      <c r="H50" s="58"/>
      <c r="I50" s="59"/>
    </row>
    <row r="51" spans="2:9" s="16" customFormat="1" ht="36" customHeight="1" thickBot="1" thickTop="1">
      <c r="B51" s="219" t="s">
        <v>90</v>
      </c>
      <c r="C51" s="220"/>
      <c r="D51" s="221"/>
      <c r="E51" s="124" t="s">
        <v>79</v>
      </c>
      <c r="F51" s="215" t="s">
        <v>10</v>
      </c>
      <c r="G51" s="216"/>
      <c r="H51" s="217" t="s">
        <v>12</v>
      </c>
      <c r="I51" s="218"/>
    </row>
    <row r="52" spans="2:14" s="16" customFormat="1" ht="36" customHeight="1" thickBot="1" thickTop="1">
      <c r="B52" s="129"/>
      <c r="C52" s="130" t="s">
        <v>6</v>
      </c>
      <c r="D52" s="126" t="s">
        <v>2</v>
      </c>
      <c r="E52" s="126" t="s">
        <v>0</v>
      </c>
      <c r="F52" s="127" t="s">
        <v>11</v>
      </c>
      <c r="G52" s="127" t="s">
        <v>1</v>
      </c>
      <c r="H52" s="127" t="s">
        <v>7</v>
      </c>
      <c r="I52" s="128" t="s">
        <v>8</v>
      </c>
      <c r="K52" s="78" t="s">
        <v>13</v>
      </c>
      <c r="L52" s="79" t="s">
        <v>14</v>
      </c>
      <c r="M52" s="105" t="s">
        <v>15</v>
      </c>
      <c r="N52" s="80" t="s">
        <v>78</v>
      </c>
    </row>
    <row r="53" spans="2:14" s="16" customFormat="1" ht="21" customHeight="1" thickTop="1">
      <c r="B53" s="26">
        <v>1</v>
      </c>
      <c r="C53" s="8" t="s">
        <v>19</v>
      </c>
      <c r="D53" s="131">
        <v>43221</v>
      </c>
      <c r="E53" s="27" t="s">
        <v>62</v>
      </c>
      <c r="F53" s="28">
        <v>247.5</v>
      </c>
      <c r="G53" s="67">
        <f>SUM(F53)</f>
        <v>247.5</v>
      </c>
      <c r="H53" s="99">
        <f>SUM(F53/4)</f>
        <v>61.875</v>
      </c>
      <c r="I53" s="120">
        <f>SUM(H53)</f>
        <v>61.875</v>
      </c>
      <c r="K53" s="75" t="s">
        <v>52</v>
      </c>
      <c r="L53" s="76">
        <v>247.5</v>
      </c>
      <c r="M53" s="106">
        <v>61.88</v>
      </c>
      <c r="N53" s="77">
        <v>55</v>
      </c>
    </row>
    <row r="54" spans="1:15" s="20" customFormat="1" ht="21" customHeight="1">
      <c r="A54" s="16"/>
      <c r="B54" s="26">
        <v>2</v>
      </c>
      <c r="C54" s="10" t="s">
        <v>18</v>
      </c>
      <c r="D54" s="13">
        <v>43222</v>
      </c>
      <c r="E54" s="12" t="s">
        <v>63</v>
      </c>
      <c r="F54" s="33">
        <v>70.5</v>
      </c>
      <c r="G54" s="68">
        <f>SUM(F53:F54)</f>
        <v>318</v>
      </c>
      <c r="H54" s="101">
        <f>SUM(F54/4)</f>
        <v>17.625</v>
      </c>
      <c r="I54" s="121">
        <f>SUM(H53:H54)</f>
        <v>79.5</v>
      </c>
      <c r="J54" s="19"/>
      <c r="K54" s="75" t="s">
        <v>53</v>
      </c>
      <c r="L54" s="76">
        <v>169.5</v>
      </c>
      <c r="M54" s="106">
        <v>42.38</v>
      </c>
      <c r="N54" s="77">
        <v>39</v>
      </c>
      <c r="O54" s="17"/>
    </row>
    <row r="55" spans="1:15" s="20" customFormat="1" ht="21" customHeight="1">
      <c r="A55" s="21"/>
      <c r="B55" s="26">
        <v>3</v>
      </c>
      <c r="C55" s="10" t="s">
        <v>33</v>
      </c>
      <c r="D55" s="13">
        <v>43223</v>
      </c>
      <c r="E55" s="12" t="s">
        <v>51</v>
      </c>
      <c r="F55" s="33">
        <v>169.5</v>
      </c>
      <c r="G55" s="68">
        <f>SUM(F53:F55)</f>
        <v>487.5</v>
      </c>
      <c r="H55" s="101">
        <f aca="true" t="shared" si="1" ref="H55:H75">SUM(F55/4)</f>
        <v>42.375</v>
      </c>
      <c r="I55" s="121">
        <f>SUM(H53:H55)</f>
        <v>121.875</v>
      </c>
      <c r="J55" s="22"/>
      <c r="K55" s="23" t="s">
        <v>54</v>
      </c>
      <c r="L55" s="24">
        <v>106.5</v>
      </c>
      <c r="M55" s="107">
        <v>26.63</v>
      </c>
      <c r="N55" s="25">
        <v>23</v>
      </c>
      <c r="O55" s="17"/>
    </row>
    <row r="56" spans="1:15" s="20" customFormat="1" ht="21" customHeight="1">
      <c r="A56" s="21"/>
      <c r="B56" s="26">
        <v>4</v>
      </c>
      <c r="C56" s="10" t="s">
        <v>34</v>
      </c>
      <c r="D56" s="13">
        <v>43224</v>
      </c>
      <c r="E56" s="12" t="s">
        <v>51</v>
      </c>
      <c r="F56" s="33">
        <v>169.5</v>
      </c>
      <c r="G56" s="68">
        <f>SUM(F53:F56)</f>
        <v>657</v>
      </c>
      <c r="H56" s="101">
        <f t="shared" si="1"/>
        <v>42.375</v>
      </c>
      <c r="I56" s="121">
        <f>SUM(H53:H56)</f>
        <v>164.25</v>
      </c>
      <c r="J56" s="22"/>
      <c r="K56" s="23" t="s">
        <v>49</v>
      </c>
      <c r="L56" s="24">
        <v>63</v>
      </c>
      <c r="M56" s="107">
        <v>15.75</v>
      </c>
      <c r="N56" s="25">
        <v>16</v>
      </c>
      <c r="O56" s="17"/>
    </row>
    <row r="57" spans="1:15" s="20" customFormat="1" ht="21" customHeight="1">
      <c r="A57" s="21"/>
      <c r="B57" s="26">
        <v>5</v>
      </c>
      <c r="C57" s="10" t="s">
        <v>35</v>
      </c>
      <c r="D57" s="13">
        <v>43225</v>
      </c>
      <c r="E57" s="12" t="s">
        <v>51</v>
      </c>
      <c r="F57" s="33">
        <v>169.5</v>
      </c>
      <c r="G57" s="68">
        <f>SUM(F53:F57)</f>
        <v>826.5</v>
      </c>
      <c r="H57" s="101">
        <f t="shared" si="1"/>
        <v>42.375</v>
      </c>
      <c r="I57" s="121">
        <f>SUM(H53:H57)</f>
        <v>206.625</v>
      </c>
      <c r="J57" s="22"/>
      <c r="K57" s="23" t="s">
        <v>50</v>
      </c>
      <c r="L57" s="24">
        <v>78</v>
      </c>
      <c r="M57" s="107">
        <v>19.5</v>
      </c>
      <c r="N57" s="25">
        <v>16</v>
      </c>
      <c r="O57" s="17"/>
    </row>
    <row r="58" spans="1:15" s="20" customFormat="1" ht="21" customHeight="1">
      <c r="A58" s="21"/>
      <c r="B58" s="26">
        <v>6</v>
      </c>
      <c r="C58" s="10" t="s">
        <v>36</v>
      </c>
      <c r="D58" s="13">
        <v>43226</v>
      </c>
      <c r="E58" s="12" t="s">
        <v>51</v>
      </c>
      <c r="F58" s="33">
        <v>169.5</v>
      </c>
      <c r="G58" s="68">
        <f>SUM(F53:F58)</f>
        <v>996</v>
      </c>
      <c r="H58" s="101">
        <f t="shared" si="1"/>
        <v>42.375</v>
      </c>
      <c r="I58" s="121">
        <f>SUM(H53:H58)</f>
        <v>249</v>
      </c>
      <c r="J58" s="22"/>
      <c r="K58" s="23"/>
      <c r="L58" s="29"/>
      <c r="M58" s="29"/>
      <c r="N58" s="29"/>
      <c r="O58" s="17"/>
    </row>
    <row r="59" spans="1:15" s="20" customFormat="1" ht="21" customHeight="1">
      <c r="A59" s="21"/>
      <c r="B59" s="26">
        <v>7</v>
      </c>
      <c r="C59" s="10" t="s">
        <v>37</v>
      </c>
      <c r="D59" s="13">
        <v>43227</v>
      </c>
      <c r="E59" s="12" t="s">
        <v>51</v>
      </c>
      <c r="F59" s="33">
        <v>169.5</v>
      </c>
      <c r="G59" s="68">
        <f>SUM(F53:F59)</f>
        <v>1165.5</v>
      </c>
      <c r="H59" s="101">
        <f t="shared" si="1"/>
        <v>42.375</v>
      </c>
      <c r="I59" s="121">
        <f>SUM(H53:H59)</f>
        <v>291.375</v>
      </c>
      <c r="J59" s="22"/>
      <c r="K59" s="92" t="s">
        <v>4</v>
      </c>
      <c r="L59" s="93">
        <v>181.5</v>
      </c>
      <c r="M59" s="108">
        <v>45.38</v>
      </c>
      <c r="N59" s="94">
        <v>38</v>
      </c>
      <c r="O59" s="17"/>
    </row>
    <row r="60" spans="1:15" s="20" customFormat="1" ht="21" customHeight="1">
      <c r="A60" s="21"/>
      <c r="B60" s="26">
        <v>8</v>
      </c>
      <c r="C60" s="10" t="s">
        <v>38</v>
      </c>
      <c r="D60" s="13">
        <v>43228</v>
      </c>
      <c r="E60" s="12" t="s">
        <v>51</v>
      </c>
      <c r="F60" s="33">
        <v>169.5</v>
      </c>
      <c r="G60" s="68">
        <f>SUM(F53:F60)</f>
        <v>1335</v>
      </c>
      <c r="H60" s="101">
        <f t="shared" si="1"/>
        <v>42.375</v>
      </c>
      <c r="I60" s="121">
        <f>SUM(H53:H60)</f>
        <v>333.75</v>
      </c>
      <c r="J60" s="22"/>
      <c r="K60" s="95" t="s">
        <v>58</v>
      </c>
      <c r="L60" s="96">
        <v>111</v>
      </c>
      <c r="M60" s="109">
        <v>27.75</v>
      </c>
      <c r="N60" s="97">
        <v>22</v>
      </c>
      <c r="O60" s="17"/>
    </row>
    <row r="61" spans="1:15" s="20" customFormat="1" ht="21" customHeight="1">
      <c r="A61" s="21"/>
      <c r="B61" s="26">
        <v>9</v>
      </c>
      <c r="C61" s="10" t="s">
        <v>39</v>
      </c>
      <c r="D61" s="13">
        <v>43229</v>
      </c>
      <c r="E61" s="12" t="s">
        <v>51</v>
      </c>
      <c r="F61" s="33">
        <v>169.5</v>
      </c>
      <c r="G61" s="68">
        <f>SUM(F53:F61)</f>
        <v>1504.5</v>
      </c>
      <c r="H61" s="101">
        <f t="shared" si="1"/>
        <v>42.375</v>
      </c>
      <c r="I61" s="121">
        <f>SUM(H53:H61)</f>
        <v>376.125</v>
      </c>
      <c r="J61" s="22"/>
      <c r="K61" s="95" t="s">
        <v>60</v>
      </c>
      <c r="L61" s="96">
        <v>55.5</v>
      </c>
      <c r="M61" s="109">
        <v>13.88</v>
      </c>
      <c r="N61" s="97">
        <v>11</v>
      </c>
      <c r="O61" s="17"/>
    </row>
    <row r="62" spans="1:15" s="20" customFormat="1" ht="21" customHeight="1">
      <c r="A62" s="21"/>
      <c r="B62" s="26">
        <v>10</v>
      </c>
      <c r="C62" s="10" t="s">
        <v>42</v>
      </c>
      <c r="D62" s="13">
        <v>43230</v>
      </c>
      <c r="E62" s="12" t="s">
        <v>51</v>
      </c>
      <c r="F62" s="33">
        <v>169.5</v>
      </c>
      <c r="G62" s="68">
        <f>SUM(F53:F62)</f>
        <v>1674</v>
      </c>
      <c r="H62" s="101">
        <f t="shared" si="1"/>
        <v>42.375</v>
      </c>
      <c r="I62" s="121">
        <f>SUM(H53:H62)</f>
        <v>418.5</v>
      </c>
      <c r="J62" s="22"/>
      <c r="K62" s="95" t="s">
        <v>59</v>
      </c>
      <c r="L62" s="96">
        <v>70.5</v>
      </c>
      <c r="M62" s="109">
        <v>17.63</v>
      </c>
      <c r="N62" s="97">
        <v>16</v>
      </c>
      <c r="O62" s="17"/>
    </row>
    <row r="63" spans="1:15" s="20" customFormat="1" ht="21" customHeight="1">
      <c r="A63" s="21"/>
      <c r="B63" s="26">
        <v>11</v>
      </c>
      <c r="C63" s="10" t="s">
        <v>40</v>
      </c>
      <c r="D63" s="13">
        <v>43231</v>
      </c>
      <c r="E63" s="12" t="s">
        <v>51</v>
      </c>
      <c r="F63" s="33">
        <v>169.5</v>
      </c>
      <c r="G63" s="68">
        <f>SUM(F53:F63)</f>
        <v>1843.5</v>
      </c>
      <c r="H63" s="101">
        <f t="shared" si="1"/>
        <v>42.375</v>
      </c>
      <c r="I63" s="121">
        <f>SUM(H53:H63)</f>
        <v>460.875</v>
      </c>
      <c r="J63" s="22"/>
      <c r="K63" s="95" t="s">
        <v>45</v>
      </c>
      <c r="L63" s="96">
        <v>63</v>
      </c>
      <c r="M63" s="109">
        <v>15.75</v>
      </c>
      <c r="N63" s="97">
        <v>11</v>
      </c>
      <c r="O63" s="17"/>
    </row>
    <row r="64" spans="1:15" s="20" customFormat="1" ht="21" customHeight="1">
      <c r="A64" s="21"/>
      <c r="B64" s="132">
        <v>12</v>
      </c>
      <c r="C64" s="10" t="s">
        <v>41</v>
      </c>
      <c r="D64" s="11">
        <v>43232</v>
      </c>
      <c r="E64" s="12" t="s">
        <v>51</v>
      </c>
      <c r="F64" s="133">
        <v>169.5</v>
      </c>
      <c r="G64" s="135">
        <f>SUM(F53:F64)</f>
        <v>2013</v>
      </c>
      <c r="H64" s="101">
        <f t="shared" si="1"/>
        <v>42.375</v>
      </c>
      <c r="I64" s="121">
        <f>SUM(H53:H64)</f>
        <v>503.25</v>
      </c>
      <c r="J64" s="22"/>
      <c r="K64" s="95" t="s">
        <v>57</v>
      </c>
      <c r="L64" s="96">
        <v>42</v>
      </c>
      <c r="M64" s="109">
        <v>10.5</v>
      </c>
      <c r="N64" s="97">
        <v>8</v>
      </c>
      <c r="O64" s="17"/>
    </row>
    <row r="65" spans="1:15" ht="21" customHeight="1">
      <c r="A65" s="21"/>
      <c r="B65" s="26">
        <v>13</v>
      </c>
      <c r="C65" s="138"/>
      <c r="D65" s="137" t="s">
        <v>82</v>
      </c>
      <c r="E65" s="69"/>
      <c r="F65" s="33"/>
      <c r="G65" s="68">
        <f>SUM(F53:F65)</f>
        <v>2013</v>
      </c>
      <c r="H65" s="101">
        <f t="shared" si="1"/>
        <v>0</v>
      </c>
      <c r="I65" s="121">
        <f>SUM(H53:H65)</f>
        <v>503.25</v>
      </c>
      <c r="J65" s="22"/>
      <c r="K65" s="31"/>
      <c r="L65" s="29"/>
      <c r="M65" s="29"/>
      <c r="N65" s="29"/>
      <c r="O65" s="17"/>
    </row>
    <row r="66" spans="1:15" ht="21" customHeight="1">
      <c r="A66" s="21"/>
      <c r="B66" s="26">
        <v>14</v>
      </c>
      <c r="C66" s="14" t="s">
        <v>20</v>
      </c>
      <c r="D66" s="11"/>
      <c r="E66" s="12"/>
      <c r="F66" s="33"/>
      <c r="G66" s="68">
        <f>SUM(F53:F66)</f>
        <v>2013</v>
      </c>
      <c r="H66" s="101">
        <f t="shared" si="1"/>
        <v>0</v>
      </c>
      <c r="I66" s="121">
        <f>SUM(H53:H66)</f>
        <v>503.25</v>
      </c>
      <c r="J66" s="22"/>
      <c r="K66" s="23" t="s">
        <v>65</v>
      </c>
      <c r="L66" s="24">
        <v>70.5</v>
      </c>
      <c r="M66" s="107">
        <v>17.63</v>
      </c>
      <c r="N66" s="25">
        <v>16</v>
      </c>
      <c r="O66" s="17"/>
    </row>
    <row r="67" spans="1:15" ht="21" customHeight="1">
      <c r="A67" s="21"/>
      <c r="B67" s="26">
        <v>15</v>
      </c>
      <c r="C67" s="10" t="s">
        <v>21</v>
      </c>
      <c r="D67" s="15">
        <v>43252</v>
      </c>
      <c r="E67" s="12" t="s">
        <v>51</v>
      </c>
      <c r="F67" s="33">
        <v>169.5</v>
      </c>
      <c r="G67" s="68">
        <f>SUM(F53:F67)</f>
        <v>2182.5</v>
      </c>
      <c r="H67" s="101">
        <f t="shared" si="1"/>
        <v>42.375</v>
      </c>
      <c r="I67" s="121">
        <f>SUM(H53:H67)</f>
        <v>545.625</v>
      </c>
      <c r="J67" s="22"/>
      <c r="K67" s="23" t="s">
        <v>66</v>
      </c>
      <c r="L67" s="24">
        <v>77.25</v>
      </c>
      <c r="M67" s="107">
        <v>19.31</v>
      </c>
      <c r="N67" s="25">
        <v>17</v>
      </c>
      <c r="O67" s="17"/>
    </row>
    <row r="68" spans="1:15" ht="21" customHeight="1">
      <c r="A68" s="21"/>
      <c r="B68" s="26">
        <v>16</v>
      </c>
      <c r="C68" s="10" t="s">
        <v>22</v>
      </c>
      <c r="D68" s="15">
        <v>43253</v>
      </c>
      <c r="E68" s="12" t="s">
        <v>51</v>
      </c>
      <c r="F68" s="33">
        <v>169.5</v>
      </c>
      <c r="G68" s="68">
        <f>SUM(F53:F68)</f>
        <v>2352</v>
      </c>
      <c r="H68" s="101">
        <f t="shared" si="1"/>
        <v>42.375</v>
      </c>
      <c r="I68" s="121">
        <f>SUM(H53:H68)</f>
        <v>588</v>
      </c>
      <c r="J68" s="22"/>
      <c r="K68" s="23" t="s">
        <v>5</v>
      </c>
      <c r="L68" s="24">
        <v>70.5</v>
      </c>
      <c r="M68" s="107">
        <v>17.63</v>
      </c>
      <c r="N68" s="25">
        <v>16</v>
      </c>
      <c r="O68" s="32"/>
    </row>
    <row r="69" spans="1:15" ht="21" customHeight="1">
      <c r="A69" s="21"/>
      <c r="B69" s="26">
        <v>17</v>
      </c>
      <c r="C69" s="10" t="s">
        <v>23</v>
      </c>
      <c r="D69" s="15">
        <v>43254</v>
      </c>
      <c r="E69" s="12" t="s">
        <v>51</v>
      </c>
      <c r="F69" s="33">
        <v>169.5</v>
      </c>
      <c r="G69" s="68">
        <f>SUM(F53:F69)</f>
        <v>2521.5</v>
      </c>
      <c r="H69" s="101">
        <f t="shared" si="1"/>
        <v>42.375</v>
      </c>
      <c r="I69" s="121">
        <f>SUM(H53:H69)</f>
        <v>630.375</v>
      </c>
      <c r="J69" s="22"/>
      <c r="K69" s="31"/>
      <c r="L69" s="29"/>
      <c r="M69" s="29"/>
      <c r="N69" s="29"/>
      <c r="O69" s="17"/>
    </row>
    <row r="70" spans="1:15" ht="21" customHeight="1">
      <c r="A70" s="21"/>
      <c r="B70" s="26">
        <v>18</v>
      </c>
      <c r="C70" s="10" t="s">
        <v>24</v>
      </c>
      <c r="D70" s="15">
        <v>43255</v>
      </c>
      <c r="E70" s="12" t="s">
        <v>51</v>
      </c>
      <c r="F70" s="33">
        <v>169.5</v>
      </c>
      <c r="G70" s="68">
        <f>SUM(F53:F70)</f>
        <v>2691</v>
      </c>
      <c r="H70" s="101">
        <f t="shared" si="1"/>
        <v>42.375</v>
      </c>
      <c r="I70" s="121">
        <f>SUM(H53:H70)</f>
        <v>672.75</v>
      </c>
      <c r="J70" s="22"/>
      <c r="K70" s="23" t="s">
        <v>56</v>
      </c>
      <c r="L70" s="24">
        <v>352.5</v>
      </c>
      <c r="M70" s="107">
        <v>29.38</v>
      </c>
      <c r="N70" s="25">
        <v>55</v>
      </c>
      <c r="O70" s="17"/>
    </row>
    <row r="71" spans="1:15" ht="21" customHeight="1">
      <c r="A71" s="21"/>
      <c r="B71" s="26">
        <v>19</v>
      </c>
      <c r="C71" s="10" t="s">
        <v>25</v>
      </c>
      <c r="D71" s="15">
        <v>43256</v>
      </c>
      <c r="E71" s="12" t="s">
        <v>51</v>
      </c>
      <c r="F71" s="33">
        <v>169.5</v>
      </c>
      <c r="G71" s="68">
        <f>SUM(F53:F71)</f>
        <v>2860.5</v>
      </c>
      <c r="H71" s="101">
        <f t="shared" si="1"/>
        <v>42.375</v>
      </c>
      <c r="I71" s="121">
        <f>SUM(H53:H71)</f>
        <v>715.125</v>
      </c>
      <c r="J71" s="22"/>
      <c r="K71" s="23" t="s">
        <v>16</v>
      </c>
      <c r="L71" s="24">
        <v>1132.5</v>
      </c>
      <c r="M71" s="107">
        <v>94.38</v>
      </c>
      <c r="N71" s="25">
        <v>180</v>
      </c>
      <c r="O71" s="17"/>
    </row>
    <row r="72" spans="1:15" ht="21" customHeight="1">
      <c r="A72" s="21"/>
      <c r="B72" s="50">
        <v>20</v>
      </c>
      <c r="C72" s="10" t="s">
        <v>26</v>
      </c>
      <c r="D72" s="15">
        <v>43257</v>
      </c>
      <c r="E72" s="12" t="s">
        <v>51</v>
      </c>
      <c r="F72" s="33">
        <v>169.5</v>
      </c>
      <c r="G72" s="68">
        <f>SUM(F53:F72)</f>
        <v>3030</v>
      </c>
      <c r="H72" s="101">
        <f t="shared" si="1"/>
        <v>42.375</v>
      </c>
      <c r="I72" s="121">
        <f>SUM(H54:H72)</f>
        <v>695.625</v>
      </c>
      <c r="J72" s="22"/>
      <c r="K72" s="23" t="s">
        <v>17</v>
      </c>
      <c r="L72" s="24">
        <v>20</v>
      </c>
      <c r="M72" s="107">
        <v>0</v>
      </c>
      <c r="N72" s="25">
        <v>0</v>
      </c>
      <c r="O72" s="17"/>
    </row>
    <row r="73" spans="1:15" ht="21" customHeight="1">
      <c r="A73" s="21"/>
      <c r="B73" s="51">
        <v>21</v>
      </c>
      <c r="C73" s="10" t="s">
        <v>27</v>
      </c>
      <c r="D73" s="15">
        <v>43258</v>
      </c>
      <c r="E73" s="12" t="s">
        <v>51</v>
      </c>
      <c r="F73" s="33">
        <v>169.5</v>
      </c>
      <c r="G73" s="68">
        <f>SUM(F53:F73)</f>
        <v>3199.5</v>
      </c>
      <c r="H73" s="101">
        <f t="shared" si="1"/>
        <v>42.375</v>
      </c>
      <c r="I73" s="121">
        <f>SUM(H53:H73)</f>
        <v>799.875</v>
      </c>
      <c r="J73" s="22"/>
      <c r="K73" s="23" t="s">
        <v>46</v>
      </c>
      <c r="L73" s="24">
        <v>35</v>
      </c>
      <c r="M73" s="107">
        <v>0</v>
      </c>
      <c r="N73" s="25">
        <v>0</v>
      </c>
      <c r="O73" s="17"/>
    </row>
    <row r="74" spans="1:15" ht="21" customHeight="1">
      <c r="A74" s="21"/>
      <c r="B74" s="52">
        <v>22</v>
      </c>
      <c r="C74" s="10" t="s">
        <v>28</v>
      </c>
      <c r="D74" s="15">
        <v>43259</v>
      </c>
      <c r="E74" s="12" t="s">
        <v>51</v>
      </c>
      <c r="F74" s="33">
        <v>169.5</v>
      </c>
      <c r="G74" s="68">
        <f>SUM(F53:F74)</f>
        <v>3369</v>
      </c>
      <c r="H74" s="101">
        <f t="shared" si="1"/>
        <v>42.375</v>
      </c>
      <c r="I74" s="121">
        <f>SUM(H53:H74)</f>
        <v>842.25</v>
      </c>
      <c r="J74" s="22"/>
      <c r="K74" s="23" t="s">
        <v>55</v>
      </c>
      <c r="L74" s="24">
        <v>44.5</v>
      </c>
      <c r="M74" s="107">
        <v>0</v>
      </c>
      <c r="N74" s="25">
        <v>0</v>
      </c>
      <c r="O74" s="17"/>
    </row>
    <row r="75" spans="1:15" ht="21" customHeight="1">
      <c r="A75" s="21"/>
      <c r="B75" s="26">
        <v>23</v>
      </c>
      <c r="C75" s="10" t="s">
        <v>29</v>
      </c>
      <c r="D75" s="15">
        <v>43260</v>
      </c>
      <c r="E75" s="12" t="s">
        <v>51</v>
      </c>
      <c r="F75" s="33">
        <v>169.5</v>
      </c>
      <c r="G75" s="68">
        <f>SUM(F53:F75)</f>
        <v>3538.5</v>
      </c>
      <c r="H75" s="101">
        <f t="shared" si="1"/>
        <v>42.375</v>
      </c>
      <c r="I75" s="121">
        <f>SUM(H53:H75)</f>
        <v>884.625</v>
      </c>
      <c r="J75" s="22"/>
      <c r="K75" s="23" t="s">
        <v>47</v>
      </c>
      <c r="L75" s="24">
        <v>30</v>
      </c>
      <c r="M75" s="107">
        <v>0</v>
      </c>
      <c r="N75" s="25">
        <v>0</v>
      </c>
      <c r="O75" s="17"/>
    </row>
    <row r="76" spans="1:15" ht="21" customHeight="1">
      <c r="A76" s="21"/>
      <c r="B76" s="26">
        <v>24</v>
      </c>
      <c r="C76" s="10" t="s">
        <v>30</v>
      </c>
      <c r="D76" s="15">
        <v>43261</v>
      </c>
      <c r="E76" s="12" t="s">
        <v>51</v>
      </c>
      <c r="F76" s="33">
        <v>169.5</v>
      </c>
      <c r="G76" s="68">
        <f>SUM(F53:F76)</f>
        <v>3708</v>
      </c>
      <c r="H76" s="101">
        <f>SUM(F76/4)</f>
        <v>42.375</v>
      </c>
      <c r="I76" s="121">
        <f>SUM(H53:H76)</f>
        <v>927</v>
      </c>
      <c r="J76" s="22"/>
      <c r="K76" s="23" t="s">
        <v>47</v>
      </c>
      <c r="L76" s="24">
        <v>30</v>
      </c>
      <c r="M76" s="107">
        <v>0</v>
      </c>
      <c r="N76" s="25">
        <v>0</v>
      </c>
      <c r="O76" s="17"/>
    </row>
    <row r="77" spans="1:15" ht="21" customHeight="1" thickBot="1">
      <c r="A77" s="21"/>
      <c r="B77" s="26">
        <v>25</v>
      </c>
      <c r="C77" s="10" t="s">
        <v>31</v>
      </c>
      <c r="D77" s="15">
        <v>43262</v>
      </c>
      <c r="E77" s="12" t="s">
        <v>51</v>
      </c>
      <c r="F77" s="33">
        <v>169.5</v>
      </c>
      <c r="G77" s="68">
        <f>SUM(F53:F77)</f>
        <v>3877.5</v>
      </c>
      <c r="H77" s="101">
        <f>SUM(F77/4)</f>
        <v>42.375</v>
      </c>
      <c r="I77" s="121">
        <f>SUM(H53:H77)</f>
        <v>969.375</v>
      </c>
      <c r="J77" s="22"/>
      <c r="K77" s="34" t="s">
        <v>48</v>
      </c>
      <c r="L77" s="35">
        <v>4050</v>
      </c>
      <c r="M77" s="110">
        <v>0</v>
      </c>
      <c r="N77" s="36">
        <v>600</v>
      </c>
      <c r="O77" s="17"/>
    </row>
    <row r="78" spans="1:15" ht="21" customHeight="1">
      <c r="A78" s="21"/>
      <c r="B78" s="132">
        <v>26</v>
      </c>
      <c r="C78" s="10" t="s">
        <v>32</v>
      </c>
      <c r="D78" s="15">
        <v>43263</v>
      </c>
      <c r="E78" s="12" t="s">
        <v>51</v>
      </c>
      <c r="F78" s="33">
        <v>169.5</v>
      </c>
      <c r="G78" s="68">
        <f>SUM(F54:F78)</f>
        <v>3799.5</v>
      </c>
      <c r="H78" s="101">
        <f>SUM(F78/4)</f>
        <v>42.375</v>
      </c>
      <c r="I78" s="136">
        <f>SUM(H53:H78)</f>
        <v>1011.75</v>
      </c>
      <c r="J78" s="22"/>
      <c r="K78" s="39"/>
      <c r="L78" s="39"/>
      <c r="M78" s="39"/>
      <c r="N78" s="39"/>
      <c r="O78" s="17"/>
    </row>
    <row r="79" spans="1:19" s="47" customFormat="1" ht="18.75" customHeight="1">
      <c r="A79" s="45"/>
      <c r="B79" s="26">
        <v>27</v>
      </c>
      <c r="C79" s="42"/>
      <c r="D79" s="137" t="s">
        <v>83</v>
      </c>
      <c r="E79" s="69"/>
      <c r="F79" s="33"/>
      <c r="G79" s="68">
        <f>SUM(F53:F79)</f>
        <v>4047</v>
      </c>
      <c r="H79" s="101">
        <f>SUM(F79/4)</f>
        <v>0</v>
      </c>
      <c r="I79" s="121">
        <f>SUM(H53:H79)</f>
        <v>1011.75</v>
      </c>
      <c r="J79" s="22"/>
      <c r="K79" s="41"/>
      <c r="L79" s="41"/>
      <c r="M79" s="41"/>
      <c r="N79" s="41"/>
      <c r="O79" s="16"/>
      <c r="P79" s="41"/>
      <c r="Q79" s="41"/>
      <c r="R79" s="41"/>
      <c r="S79" s="41"/>
    </row>
    <row r="80" spans="1:19" s="47" customFormat="1" ht="18.75" customHeight="1">
      <c r="A80" s="45"/>
      <c r="B80" s="26">
        <v>28</v>
      </c>
      <c r="C80" s="42"/>
      <c r="D80" s="43"/>
      <c r="E80" s="44"/>
      <c r="F80" s="33"/>
      <c r="G80" s="68">
        <f>SUM(F53:F80)</f>
        <v>4047</v>
      </c>
      <c r="H80" s="101">
        <f>SUM(F80/4)</f>
        <v>0</v>
      </c>
      <c r="I80" s="121">
        <f>SUM(H53:H80)</f>
        <v>1011.75</v>
      </c>
      <c r="J80" s="22"/>
      <c r="K80" s="41"/>
      <c r="L80" s="41"/>
      <c r="M80" s="41"/>
      <c r="N80" s="41"/>
      <c r="O80" s="41"/>
      <c r="P80" s="41"/>
      <c r="Q80" s="41"/>
      <c r="R80" s="41"/>
      <c r="S80" s="41"/>
    </row>
    <row r="81" spans="1:19" s="47" customFormat="1" ht="18.75" customHeight="1">
      <c r="A81" s="45"/>
      <c r="B81" s="26">
        <v>29</v>
      </c>
      <c r="C81" s="42"/>
      <c r="D81" s="43"/>
      <c r="E81" s="44"/>
      <c r="F81" s="33"/>
      <c r="G81" s="68">
        <f>SUM(F53:F81)</f>
        <v>4047</v>
      </c>
      <c r="H81" s="101">
        <f aca="true" t="shared" si="2" ref="H81:H92">SUM(F81/4)</f>
        <v>0</v>
      </c>
      <c r="I81" s="121">
        <f>SUM(H53:H81)</f>
        <v>1011.75</v>
      </c>
      <c r="J81" s="22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47" customFormat="1" ht="18.75" customHeight="1">
      <c r="A82" s="45"/>
      <c r="B82" s="26">
        <v>30</v>
      </c>
      <c r="C82" s="42"/>
      <c r="D82" s="43"/>
      <c r="E82" s="44"/>
      <c r="F82" s="33"/>
      <c r="G82" s="68">
        <f>SUM(F53:F82)</f>
        <v>4047</v>
      </c>
      <c r="H82" s="101">
        <f t="shared" si="2"/>
        <v>0</v>
      </c>
      <c r="I82" s="121">
        <f>SUM(H53:H82)</f>
        <v>1011.75</v>
      </c>
      <c r="J82" s="22"/>
      <c r="K82" s="41"/>
      <c r="L82" s="41"/>
      <c r="M82" s="41"/>
      <c r="N82" s="41"/>
      <c r="O82" s="41"/>
      <c r="P82" s="41"/>
      <c r="Q82" s="41"/>
      <c r="R82" s="41"/>
      <c r="S82" s="41"/>
    </row>
    <row r="83" spans="1:15" ht="21" customHeight="1">
      <c r="A83" s="21"/>
      <c r="B83" s="26">
        <v>31</v>
      </c>
      <c r="C83" s="42"/>
      <c r="D83" s="43"/>
      <c r="E83" s="44"/>
      <c r="F83" s="33"/>
      <c r="G83" s="68">
        <f>SUM(F53:F83)</f>
        <v>4047</v>
      </c>
      <c r="H83" s="101">
        <f t="shared" si="2"/>
        <v>0</v>
      </c>
      <c r="I83" s="121">
        <f>SUM(H53:H83)</f>
        <v>1011.75</v>
      </c>
      <c r="J83" s="17"/>
      <c r="K83" s="41"/>
      <c r="O83" s="41"/>
    </row>
    <row r="84" spans="1:19" s="47" customFormat="1" ht="18.75" customHeight="1">
      <c r="A84" s="45"/>
      <c r="B84" s="26">
        <v>32</v>
      </c>
      <c r="C84" s="42"/>
      <c r="D84" s="43"/>
      <c r="E84" s="44"/>
      <c r="F84" s="33"/>
      <c r="G84" s="68">
        <f>SUM(F53:F84)</f>
        <v>4047</v>
      </c>
      <c r="H84" s="101">
        <f t="shared" si="2"/>
        <v>0</v>
      </c>
      <c r="I84" s="121">
        <f>SUM(H53:H84)</f>
        <v>1011.75</v>
      </c>
      <c r="J84" s="46"/>
      <c r="K84" s="41"/>
      <c r="L84" s="41"/>
      <c r="M84" s="41"/>
      <c r="N84" s="41"/>
      <c r="O84" s="16"/>
      <c r="P84" s="41"/>
      <c r="Q84" s="41"/>
      <c r="R84" s="41"/>
      <c r="S84" s="41"/>
    </row>
    <row r="85" spans="1:19" s="47" customFormat="1" ht="18.75" customHeight="1">
      <c r="A85" s="45"/>
      <c r="B85" s="26">
        <v>33</v>
      </c>
      <c r="C85" s="42"/>
      <c r="D85" s="43"/>
      <c r="E85" s="44"/>
      <c r="F85" s="33"/>
      <c r="G85" s="68">
        <f>SUM(F53:F85)</f>
        <v>4047</v>
      </c>
      <c r="H85" s="101">
        <f t="shared" si="2"/>
        <v>0</v>
      </c>
      <c r="I85" s="121">
        <f>SUM(H53:H85)</f>
        <v>1011.75</v>
      </c>
      <c r="J85" s="46"/>
      <c r="K85" s="16"/>
      <c r="L85" s="16"/>
      <c r="M85" s="16"/>
      <c r="N85" s="16"/>
      <c r="O85" s="41"/>
      <c r="P85" s="41"/>
      <c r="Q85" s="41"/>
      <c r="R85" s="41"/>
      <c r="S85" s="41"/>
    </row>
    <row r="86" spans="1:19" s="47" customFormat="1" ht="18.75" customHeight="1">
      <c r="A86" s="45"/>
      <c r="B86" s="26">
        <v>34</v>
      </c>
      <c r="C86" s="42"/>
      <c r="D86" s="43"/>
      <c r="E86" s="44"/>
      <c r="F86" s="33"/>
      <c r="G86" s="68">
        <f>SUM(F53:F86)</f>
        <v>4047</v>
      </c>
      <c r="H86" s="101">
        <f t="shared" si="2"/>
        <v>0</v>
      </c>
      <c r="I86" s="121">
        <f>SUM(H53:H86)</f>
        <v>1011.75</v>
      </c>
      <c r="J86" s="46"/>
      <c r="K86" s="16"/>
      <c r="L86" s="16"/>
      <c r="M86" s="16"/>
      <c r="N86" s="16"/>
      <c r="O86" s="16"/>
      <c r="P86" s="41"/>
      <c r="Q86" s="41"/>
      <c r="R86" s="41"/>
      <c r="S86" s="41"/>
    </row>
    <row r="87" spans="1:19" s="47" customFormat="1" ht="18.75" customHeight="1">
      <c r="A87" s="45"/>
      <c r="B87" s="26">
        <v>35</v>
      </c>
      <c r="C87" s="42"/>
      <c r="D87" s="43"/>
      <c r="E87" s="44"/>
      <c r="F87" s="33"/>
      <c r="G87" s="68">
        <f>SUM(F53:F87)</f>
        <v>4047</v>
      </c>
      <c r="H87" s="101">
        <f t="shared" si="2"/>
        <v>0</v>
      </c>
      <c r="I87" s="121">
        <f>SUM(H53:H87)</f>
        <v>1011.75</v>
      </c>
      <c r="J87" s="46"/>
      <c r="K87" s="41"/>
      <c r="L87" s="41"/>
      <c r="M87" s="41"/>
      <c r="N87" s="41"/>
      <c r="O87" s="16"/>
      <c r="P87" s="41"/>
      <c r="Q87" s="41"/>
      <c r="R87" s="41"/>
      <c r="S87" s="41"/>
    </row>
    <row r="88" spans="1:15" ht="18.75" customHeight="1">
      <c r="A88" s="21"/>
      <c r="B88" s="26">
        <v>36</v>
      </c>
      <c r="C88" s="42"/>
      <c r="D88" s="43"/>
      <c r="E88" s="44"/>
      <c r="F88" s="33"/>
      <c r="G88" s="68">
        <f>SUM(F53:F88)</f>
        <v>4047</v>
      </c>
      <c r="H88" s="101">
        <f t="shared" si="2"/>
        <v>0</v>
      </c>
      <c r="I88" s="121">
        <f>SUM(H53:H88)</f>
        <v>1011.75</v>
      </c>
      <c r="J88" s="17"/>
      <c r="K88" s="41"/>
      <c r="L88" s="41"/>
      <c r="M88" s="41"/>
      <c r="N88" s="41"/>
      <c r="O88" s="41"/>
    </row>
    <row r="89" spans="1:15" ht="18.75" customHeight="1">
      <c r="A89" s="21"/>
      <c r="B89" s="26">
        <v>37</v>
      </c>
      <c r="C89" s="42"/>
      <c r="D89" s="43"/>
      <c r="E89" s="44"/>
      <c r="F89" s="33"/>
      <c r="G89" s="68">
        <f>SUM(F53:F89)</f>
        <v>4047</v>
      </c>
      <c r="H89" s="101">
        <f t="shared" si="2"/>
        <v>0</v>
      </c>
      <c r="I89" s="121">
        <f>SUM(H53:H89)</f>
        <v>1011.75</v>
      </c>
      <c r="J89" s="17"/>
      <c r="K89" s="41"/>
      <c r="L89" s="41"/>
      <c r="M89" s="41"/>
      <c r="N89" s="41"/>
      <c r="O89" s="41"/>
    </row>
    <row r="90" spans="1:19" s="47" customFormat="1" ht="18.75" customHeight="1">
      <c r="A90" s="45"/>
      <c r="B90" s="26">
        <v>38</v>
      </c>
      <c r="C90" s="42"/>
      <c r="D90" s="43"/>
      <c r="E90" s="44"/>
      <c r="F90" s="33"/>
      <c r="G90" s="68">
        <f>SUM(F53:F90)</f>
        <v>4047</v>
      </c>
      <c r="H90" s="101">
        <f t="shared" si="2"/>
        <v>0</v>
      </c>
      <c r="I90" s="121">
        <f>SUM(H53:H90)</f>
        <v>1011.75</v>
      </c>
      <c r="J90" s="46"/>
      <c r="K90" s="41"/>
      <c r="L90" s="41"/>
      <c r="M90" s="41"/>
      <c r="N90" s="41"/>
      <c r="O90" s="41"/>
      <c r="P90" s="41"/>
      <c r="Q90" s="41"/>
      <c r="R90" s="41"/>
      <c r="S90" s="41"/>
    </row>
    <row r="91" spans="1:19" s="47" customFormat="1" ht="18.75" customHeight="1">
      <c r="A91" s="45"/>
      <c r="B91" s="26">
        <v>39</v>
      </c>
      <c r="C91" s="42"/>
      <c r="D91" s="43"/>
      <c r="E91" s="44"/>
      <c r="F91" s="33"/>
      <c r="G91" s="68">
        <f>SUM(F53:F91)</f>
        <v>4047</v>
      </c>
      <c r="H91" s="101">
        <f t="shared" si="2"/>
        <v>0</v>
      </c>
      <c r="I91" s="121">
        <f>SUM(H53:H91)</f>
        <v>1011.75</v>
      </c>
      <c r="J91" s="46"/>
      <c r="K91" s="16"/>
      <c r="L91" s="16"/>
      <c r="M91" s="16"/>
      <c r="N91" s="16"/>
      <c r="O91" s="41"/>
      <c r="P91" s="41"/>
      <c r="Q91" s="41"/>
      <c r="R91" s="41"/>
      <c r="S91" s="41"/>
    </row>
    <row r="92" spans="1:19" s="47" customFormat="1" ht="18.75" customHeight="1" thickBot="1">
      <c r="A92" s="45"/>
      <c r="B92" s="37">
        <v>40</v>
      </c>
      <c r="C92" s="48"/>
      <c r="D92" s="49"/>
      <c r="E92" s="48"/>
      <c r="F92" s="38"/>
      <c r="G92" s="117">
        <f>SUM(F53:F92)</f>
        <v>4047</v>
      </c>
      <c r="H92" s="103">
        <f t="shared" si="2"/>
        <v>0</v>
      </c>
      <c r="I92" s="119">
        <f>SUM(H53:H92)</f>
        <v>1011.75</v>
      </c>
      <c r="J92" s="46"/>
      <c r="K92" s="16"/>
      <c r="L92" s="16"/>
      <c r="M92" s="16"/>
      <c r="N92" s="16"/>
      <c r="O92" s="16"/>
      <c r="P92" s="41"/>
      <c r="Q92" s="41"/>
      <c r="R92" s="41"/>
      <c r="S92" s="41"/>
    </row>
    <row r="93" spans="1:19" s="47" customFormat="1" ht="18.75" customHeight="1">
      <c r="A93" s="45"/>
      <c r="B93" s="39"/>
      <c r="C93" s="39"/>
      <c r="D93" s="39"/>
      <c r="E93" s="39"/>
      <c r="F93" s="39"/>
      <c r="G93" s="39"/>
      <c r="H93" s="39"/>
      <c r="I93" s="39"/>
      <c r="J93" s="46"/>
      <c r="K93" s="16"/>
      <c r="L93" s="16"/>
      <c r="M93" s="16"/>
      <c r="N93" s="16"/>
      <c r="O93" s="16"/>
      <c r="P93" s="41"/>
      <c r="Q93" s="41"/>
      <c r="R93" s="41"/>
      <c r="S93" s="41"/>
    </row>
    <row r="94" spans="1:10" ht="18.75" customHeight="1">
      <c r="A94" s="21"/>
      <c r="B94" s="16"/>
      <c r="C94" s="16"/>
      <c r="D94" s="16"/>
      <c r="E94" s="16"/>
      <c r="F94" s="16"/>
      <c r="G94" s="16"/>
      <c r="H94" s="16"/>
      <c r="I94" s="16"/>
      <c r="J94" s="17"/>
    </row>
    <row r="95" spans="1:10" ht="19.5" customHeight="1">
      <c r="A95" s="21"/>
      <c r="B95" s="16"/>
      <c r="C95" s="16"/>
      <c r="D95" s="16"/>
      <c r="E95" s="16"/>
      <c r="F95" s="16"/>
      <c r="G95" s="16"/>
      <c r="H95" s="16"/>
      <c r="I95" s="16"/>
      <c r="J95" s="17"/>
    </row>
    <row r="96" s="16" customFormat="1" ht="36" customHeight="1"/>
    <row r="97" s="16" customFormat="1" ht="18.75" customHeight="1"/>
    <row r="98" s="16" customFormat="1" ht="18.75" customHeight="1"/>
    <row r="99" s="16" customFormat="1" ht="18.75" customHeight="1"/>
    <row r="100" s="16" customFormat="1" ht="18.75" customHeight="1"/>
    <row r="101" s="16" customFormat="1" ht="18.75" customHeight="1"/>
    <row r="102" s="16" customFormat="1" ht="18.75" customHeight="1"/>
    <row r="103" s="16" customFormat="1" ht="18.75" customHeight="1"/>
    <row r="104" s="16" customFormat="1" ht="18.75" customHeight="1"/>
    <row r="105" s="16" customFormat="1" ht="18.75" customHeight="1"/>
    <row r="106" s="16" customFormat="1" ht="18.75" customHeight="1"/>
    <row r="107" s="16" customFormat="1" ht="18.75" customHeight="1"/>
    <row r="108" s="16" customFormat="1" ht="18.75" customHeight="1"/>
    <row r="109" s="16" customFormat="1" ht="18.75" customHeight="1"/>
    <row r="110" spans="2:9" s="16" customFormat="1" ht="18.75" customHeight="1">
      <c r="B110" s="20"/>
      <c r="C110" s="20"/>
      <c r="D110" s="20"/>
      <c r="E110" s="20"/>
      <c r="F110" s="20"/>
      <c r="G110" s="20"/>
      <c r="H110" s="20"/>
      <c r="I110" s="20"/>
    </row>
    <row r="111" spans="2:9" s="16" customFormat="1" ht="18.75" customHeight="1">
      <c r="B111" s="20"/>
      <c r="C111" s="20"/>
      <c r="D111" s="20"/>
      <c r="E111" s="20"/>
      <c r="F111" s="20"/>
      <c r="G111" s="20"/>
      <c r="H111" s="20"/>
      <c r="I111" s="20"/>
    </row>
    <row r="112" spans="2:9" s="16" customFormat="1" ht="18.75" customHeight="1">
      <c r="B112" s="20"/>
      <c r="C112" s="20"/>
      <c r="D112" s="20"/>
      <c r="E112" s="20"/>
      <c r="F112" s="20"/>
      <c r="G112" s="20"/>
      <c r="H112" s="20"/>
      <c r="I112" s="20"/>
    </row>
    <row r="113" spans="1:14" s="20" customFormat="1" ht="36" customHeight="1">
      <c r="A113" s="39"/>
      <c r="J113" s="39"/>
      <c r="K113" s="16"/>
      <c r="L113" s="16"/>
      <c r="M113" s="16"/>
      <c r="N113" s="16"/>
    </row>
    <row r="114" spans="2:14" s="16" customFormat="1" ht="36" customHeight="1">
      <c r="B114" s="20"/>
      <c r="C114" s="20"/>
      <c r="D114" s="20"/>
      <c r="E114" s="20"/>
      <c r="F114" s="20"/>
      <c r="G114" s="20"/>
      <c r="H114" s="20"/>
      <c r="I114" s="20"/>
      <c r="K114" s="20"/>
      <c r="L114" s="20"/>
      <c r="M114" s="20"/>
      <c r="N114" s="20"/>
    </row>
  </sheetData>
  <sheetProtection password="CA6C" sheet="1" objects="1" scenarios="1" formatCells="0" formatColumns="0" formatRows="0" insertColumns="0" insertRows="0" deleteColumns="0" deleteRows="0" selectLockedCells="1" sort="0"/>
  <mergeCells count="6">
    <mergeCell ref="F4:G4"/>
    <mergeCell ref="H4:I4"/>
    <mergeCell ref="F51:G51"/>
    <mergeCell ref="H51:I51"/>
    <mergeCell ref="B4:D4"/>
    <mergeCell ref="B51:D51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4"/>
  <sheetViews>
    <sheetView zoomScale="85" zoomScaleNormal="85" workbookViewId="0" topLeftCell="A49">
      <selection activeCell="B51" sqref="B51:D51"/>
    </sheetView>
  </sheetViews>
  <sheetFormatPr defaultColWidth="11.57421875" defaultRowHeight="36" customHeight="1"/>
  <cols>
    <col min="1" max="1" width="11.00390625" style="16" customWidth="1"/>
    <col min="2" max="2" width="3.7109375" style="20" customWidth="1"/>
    <col min="3" max="3" width="32.140625" style="20" customWidth="1"/>
    <col min="4" max="4" width="12.140625" style="20" customWidth="1"/>
    <col min="5" max="5" width="21.140625" style="20" customWidth="1"/>
    <col min="6" max="6" width="9.7109375" style="20" customWidth="1"/>
    <col min="7" max="7" width="12.140625" style="20" customWidth="1"/>
    <col min="8" max="8" width="11.421875" style="20" customWidth="1"/>
    <col min="9" max="9" width="12.28125" style="20" customWidth="1"/>
    <col min="10" max="10" width="18.140625" style="16" customWidth="1"/>
    <col min="11" max="11" width="25.421875" style="16" customWidth="1"/>
    <col min="12" max="12" width="10.7109375" style="16" customWidth="1"/>
    <col min="13" max="20" width="11.421875" style="16" customWidth="1"/>
    <col min="21" max="16384" width="11.421875" style="20" customWidth="1"/>
  </cols>
  <sheetData>
    <row r="1" s="16" customFormat="1" ht="36" customHeight="1"/>
    <row r="2" spans="2:9" s="16" customFormat="1" ht="36" customHeight="1">
      <c r="B2" s="17"/>
      <c r="C2" s="53"/>
      <c r="D2" s="54"/>
      <c r="E2" s="54" t="s">
        <v>75</v>
      </c>
      <c r="F2" s="53"/>
      <c r="G2" s="55"/>
      <c r="H2" s="55"/>
      <c r="I2" s="56"/>
    </row>
    <row r="3" spans="2:15" s="16" customFormat="1" ht="9.75" customHeight="1" thickBot="1">
      <c r="B3" s="17"/>
      <c r="C3" s="53"/>
      <c r="D3" s="53"/>
      <c r="E3" s="53"/>
      <c r="F3" s="57"/>
      <c r="G3" s="58"/>
      <c r="H3" s="58"/>
      <c r="I3" s="59"/>
      <c r="O3" s="18"/>
    </row>
    <row r="4" spans="2:20" ht="42" customHeight="1" thickBot="1" thickTop="1">
      <c r="B4" s="219" t="s">
        <v>90</v>
      </c>
      <c r="C4" s="220"/>
      <c r="D4" s="221"/>
      <c r="E4" s="124" t="s">
        <v>79</v>
      </c>
      <c r="F4" s="215" t="s">
        <v>10</v>
      </c>
      <c r="G4" s="216"/>
      <c r="H4" s="217" t="s">
        <v>12</v>
      </c>
      <c r="I4" s="218"/>
      <c r="J4" s="19"/>
      <c r="K4" s="18"/>
      <c r="L4" s="18"/>
      <c r="M4" s="18"/>
      <c r="N4" s="18"/>
      <c r="O4" s="17"/>
      <c r="T4" s="20"/>
    </row>
    <row r="5" spans="1:20" ht="34.5" customHeight="1" thickBot="1" thickTop="1">
      <c r="A5" s="21"/>
      <c r="B5" s="129"/>
      <c r="C5" s="130" t="s">
        <v>6</v>
      </c>
      <c r="D5" s="126" t="s">
        <v>2</v>
      </c>
      <c r="E5" s="126" t="s">
        <v>0</v>
      </c>
      <c r="F5" s="127" t="s">
        <v>11</v>
      </c>
      <c r="G5" s="127" t="s">
        <v>1</v>
      </c>
      <c r="H5" s="127" t="s">
        <v>7</v>
      </c>
      <c r="I5" s="128" t="s">
        <v>8</v>
      </c>
      <c r="J5" s="22"/>
      <c r="K5" s="78" t="s">
        <v>13</v>
      </c>
      <c r="L5" s="79" t="s">
        <v>14</v>
      </c>
      <c r="M5" s="105" t="s">
        <v>15</v>
      </c>
      <c r="N5" s="80" t="s">
        <v>78</v>
      </c>
      <c r="O5" s="17"/>
      <c r="T5" s="20"/>
    </row>
    <row r="6" spans="1:20" ht="18.75" customHeight="1" thickTop="1">
      <c r="A6" s="21"/>
      <c r="B6" s="26">
        <v>1</v>
      </c>
      <c r="C6" s="8" t="s">
        <v>19</v>
      </c>
      <c r="D6" s="98">
        <v>43282</v>
      </c>
      <c r="E6" s="27" t="s">
        <v>61</v>
      </c>
      <c r="F6" s="28">
        <v>247.5</v>
      </c>
      <c r="G6" s="67">
        <f>SUM(F6)</f>
        <v>247.5</v>
      </c>
      <c r="H6" s="99">
        <f>SUM(F6/4)</f>
        <v>61.875</v>
      </c>
      <c r="I6" s="100">
        <f>SUM(H6)</f>
        <v>61.875</v>
      </c>
      <c r="J6" s="22"/>
      <c r="K6" s="75" t="s">
        <v>52</v>
      </c>
      <c r="L6" s="76">
        <v>247.5</v>
      </c>
      <c r="M6" s="106">
        <v>61.88</v>
      </c>
      <c r="N6" s="77">
        <v>55</v>
      </c>
      <c r="O6" s="17"/>
      <c r="T6" s="20"/>
    </row>
    <row r="7" spans="1:20" ht="15.75" customHeight="1">
      <c r="A7" s="21"/>
      <c r="B7" s="26">
        <v>2</v>
      </c>
      <c r="C7" s="10" t="s">
        <v>18</v>
      </c>
      <c r="D7" s="13">
        <v>43283</v>
      </c>
      <c r="E7" s="27" t="s">
        <v>64</v>
      </c>
      <c r="F7" s="28">
        <v>70.5</v>
      </c>
      <c r="G7" s="68">
        <f>SUM(F6:F7)</f>
        <v>318</v>
      </c>
      <c r="H7" s="101">
        <f>SUM(F7/4)</f>
        <v>17.625</v>
      </c>
      <c r="I7" s="102">
        <f>SUM(H6:H7)</f>
        <v>79.5</v>
      </c>
      <c r="J7" s="22"/>
      <c r="K7" s="75" t="s">
        <v>53</v>
      </c>
      <c r="L7" s="76">
        <v>169.5</v>
      </c>
      <c r="M7" s="106">
        <v>42.38</v>
      </c>
      <c r="N7" s="77">
        <v>39</v>
      </c>
      <c r="O7" s="17"/>
      <c r="T7" s="20"/>
    </row>
    <row r="8" spans="1:20" ht="18.75" customHeight="1">
      <c r="A8" s="21"/>
      <c r="B8" s="26">
        <v>3</v>
      </c>
      <c r="C8" s="10" t="s">
        <v>33</v>
      </c>
      <c r="D8" s="13">
        <v>43284</v>
      </c>
      <c r="E8" s="27" t="s">
        <v>61</v>
      </c>
      <c r="F8" s="28">
        <v>247.5</v>
      </c>
      <c r="G8" s="68">
        <f>SUM(F6:F8)</f>
        <v>565.5</v>
      </c>
      <c r="H8" s="101">
        <f aca="true" t="shared" si="0" ref="H8:H45">SUM(F8/4)</f>
        <v>61.875</v>
      </c>
      <c r="I8" s="102">
        <f>SUM(H6:H8)</f>
        <v>141.375</v>
      </c>
      <c r="J8" s="22"/>
      <c r="K8" s="23" t="s">
        <v>54</v>
      </c>
      <c r="L8" s="24">
        <v>106.5</v>
      </c>
      <c r="M8" s="107">
        <v>26.63</v>
      </c>
      <c r="N8" s="25">
        <v>23</v>
      </c>
      <c r="O8" s="17"/>
      <c r="T8" s="20"/>
    </row>
    <row r="9" spans="1:20" ht="18.75" customHeight="1">
      <c r="A9" s="21"/>
      <c r="B9" s="26">
        <v>4</v>
      </c>
      <c r="C9" s="10" t="s">
        <v>34</v>
      </c>
      <c r="D9" s="13">
        <v>43285</v>
      </c>
      <c r="E9" s="27" t="s">
        <v>61</v>
      </c>
      <c r="F9" s="28">
        <v>247.5</v>
      </c>
      <c r="G9" s="68">
        <f>SUM(F6:F9)</f>
        <v>813</v>
      </c>
      <c r="H9" s="101">
        <f t="shared" si="0"/>
        <v>61.875</v>
      </c>
      <c r="I9" s="102">
        <f>SUM(H6:H9)</f>
        <v>203.25</v>
      </c>
      <c r="J9" s="22"/>
      <c r="K9" s="23" t="s">
        <v>49</v>
      </c>
      <c r="L9" s="24">
        <v>63</v>
      </c>
      <c r="M9" s="107">
        <v>15.75</v>
      </c>
      <c r="N9" s="25">
        <v>16</v>
      </c>
      <c r="O9" s="17"/>
      <c r="T9" s="20"/>
    </row>
    <row r="10" spans="1:20" ht="18.75" customHeight="1">
      <c r="A10" s="21"/>
      <c r="B10" s="26">
        <v>5</v>
      </c>
      <c r="C10" s="10" t="s">
        <v>35</v>
      </c>
      <c r="D10" s="13">
        <v>43286</v>
      </c>
      <c r="E10" s="27" t="s">
        <v>61</v>
      </c>
      <c r="F10" s="28">
        <v>247.5</v>
      </c>
      <c r="G10" s="68">
        <f>SUM(F6:F10)</f>
        <v>1060.5</v>
      </c>
      <c r="H10" s="101">
        <f t="shared" si="0"/>
        <v>61.875</v>
      </c>
      <c r="I10" s="102">
        <f>SUM(H6:H10)</f>
        <v>265.125</v>
      </c>
      <c r="J10" s="22"/>
      <c r="K10" s="23" t="s">
        <v>50</v>
      </c>
      <c r="L10" s="24">
        <v>78</v>
      </c>
      <c r="M10" s="107">
        <v>19.5</v>
      </c>
      <c r="N10" s="25">
        <v>16</v>
      </c>
      <c r="O10" s="17"/>
      <c r="T10" s="20"/>
    </row>
    <row r="11" spans="1:20" ht="18.75" customHeight="1">
      <c r="A11" s="21"/>
      <c r="B11" s="26">
        <v>6</v>
      </c>
      <c r="C11" s="10" t="s">
        <v>36</v>
      </c>
      <c r="D11" s="13">
        <v>43287</v>
      </c>
      <c r="E11" s="27" t="s">
        <v>61</v>
      </c>
      <c r="F11" s="28">
        <v>247.5</v>
      </c>
      <c r="G11" s="68">
        <f>SUM(F6:F11)</f>
        <v>1308</v>
      </c>
      <c r="H11" s="101">
        <f t="shared" si="0"/>
        <v>61.875</v>
      </c>
      <c r="I11" s="102">
        <f>SUM(H6:H11)</f>
        <v>327</v>
      </c>
      <c r="J11" s="22"/>
      <c r="K11" s="23"/>
      <c r="L11" s="29"/>
      <c r="M11" s="29"/>
      <c r="N11" s="29"/>
      <c r="O11" s="17"/>
      <c r="T11" s="20"/>
    </row>
    <row r="12" spans="1:20" ht="18.75" customHeight="1">
      <c r="A12" s="21"/>
      <c r="B12" s="26">
        <v>7</v>
      </c>
      <c r="C12" s="10" t="s">
        <v>37</v>
      </c>
      <c r="D12" s="13">
        <v>43288</v>
      </c>
      <c r="E12" s="27" t="s">
        <v>61</v>
      </c>
      <c r="F12" s="28">
        <v>247.5</v>
      </c>
      <c r="G12" s="68">
        <f>SUM(F6:F12)</f>
        <v>1555.5</v>
      </c>
      <c r="H12" s="101">
        <f t="shared" si="0"/>
        <v>61.875</v>
      </c>
      <c r="I12" s="102">
        <f>SUM(H6:H12)</f>
        <v>388.875</v>
      </c>
      <c r="J12" s="22"/>
      <c r="K12" s="92" t="s">
        <v>4</v>
      </c>
      <c r="L12" s="93">
        <v>181.5</v>
      </c>
      <c r="M12" s="108">
        <v>45.38</v>
      </c>
      <c r="N12" s="94">
        <v>38</v>
      </c>
      <c r="O12" s="17"/>
      <c r="T12" s="20"/>
    </row>
    <row r="13" spans="1:20" ht="18.75" customHeight="1">
      <c r="A13" s="21"/>
      <c r="B13" s="26">
        <v>8</v>
      </c>
      <c r="C13" s="10" t="s">
        <v>38</v>
      </c>
      <c r="D13" s="13">
        <v>43289</v>
      </c>
      <c r="E13" s="27" t="s">
        <v>61</v>
      </c>
      <c r="F13" s="28">
        <v>247.5</v>
      </c>
      <c r="G13" s="68">
        <f>SUM(F6:F13)</f>
        <v>1803</v>
      </c>
      <c r="H13" s="101">
        <f t="shared" si="0"/>
        <v>61.875</v>
      </c>
      <c r="I13" s="102">
        <f>SUM(H6:H13)</f>
        <v>450.75</v>
      </c>
      <c r="J13" s="22"/>
      <c r="K13" s="95" t="s">
        <v>58</v>
      </c>
      <c r="L13" s="96">
        <v>111</v>
      </c>
      <c r="M13" s="109">
        <v>27.75</v>
      </c>
      <c r="N13" s="97">
        <v>22</v>
      </c>
      <c r="O13" s="17"/>
      <c r="T13" s="20"/>
    </row>
    <row r="14" spans="1:20" ht="18.75" customHeight="1">
      <c r="A14" s="21"/>
      <c r="B14" s="26">
        <v>9</v>
      </c>
      <c r="C14" s="10" t="s">
        <v>39</v>
      </c>
      <c r="D14" s="13">
        <v>43290</v>
      </c>
      <c r="E14" s="27" t="s">
        <v>61</v>
      </c>
      <c r="F14" s="28">
        <v>247.5</v>
      </c>
      <c r="G14" s="118">
        <f>SUM(F6:F14)</f>
        <v>2050.5</v>
      </c>
      <c r="H14" s="101">
        <f t="shared" si="0"/>
        <v>61.875</v>
      </c>
      <c r="I14" s="102">
        <f>SUM(H6:H14)</f>
        <v>512.625</v>
      </c>
      <c r="J14" s="22"/>
      <c r="K14" s="95" t="s">
        <v>60</v>
      </c>
      <c r="L14" s="96">
        <v>55.5</v>
      </c>
      <c r="M14" s="109">
        <v>13.88</v>
      </c>
      <c r="N14" s="97">
        <v>11</v>
      </c>
      <c r="O14" s="17"/>
      <c r="T14" s="20"/>
    </row>
    <row r="15" spans="1:20" ht="18.75" customHeight="1">
      <c r="A15" s="21"/>
      <c r="B15" s="26">
        <v>10</v>
      </c>
      <c r="C15" s="12"/>
      <c r="D15" s="30"/>
      <c r="E15" s="27"/>
      <c r="F15" s="28"/>
      <c r="G15" s="68">
        <f>SUM(F6:F15)</f>
        <v>2050.5</v>
      </c>
      <c r="H15" s="101">
        <f t="shared" si="0"/>
        <v>0</v>
      </c>
      <c r="I15" s="102">
        <f>SUM(H6:H15)</f>
        <v>512.625</v>
      </c>
      <c r="J15" s="22"/>
      <c r="K15" s="95" t="s">
        <v>59</v>
      </c>
      <c r="L15" s="96">
        <v>70.5</v>
      </c>
      <c r="M15" s="109">
        <v>17.63</v>
      </c>
      <c r="N15" s="97">
        <v>16</v>
      </c>
      <c r="O15" s="17"/>
      <c r="T15" s="20"/>
    </row>
    <row r="16" spans="1:20" ht="18.75" customHeight="1">
      <c r="A16" s="21"/>
      <c r="B16" s="26">
        <v>11</v>
      </c>
      <c r="C16" s="14" t="s">
        <v>77</v>
      </c>
      <c r="D16" s="11"/>
      <c r="E16" s="27"/>
      <c r="F16" s="28"/>
      <c r="G16" s="68">
        <f>SUM(F6:F16)</f>
        <v>2050.5</v>
      </c>
      <c r="H16" s="101">
        <f t="shared" si="0"/>
        <v>0</v>
      </c>
      <c r="I16" s="102">
        <f>SUM(H6:H16)</f>
        <v>512.625</v>
      </c>
      <c r="J16" s="22"/>
      <c r="K16" s="95" t="s">
        <v>45</v>
      </c>
      <c r="L16" s="96">
        <v>63</v>
      </c>
      <c r="M16" s="109">
        <v>15.75</v>
      </c>
      <c r="N16" s="97">
        <v>11</v>
      </c>
      <c r="O16" s="17"/>
      <c r="T16" s="20"/>
    </row>
    <row r="17" spans="1:20" ht="18.75" customHeight="1">
      <c r="A17" s="21"/>
      <c r="B17" s="26">
        <v>12</v>
      </c>
      <c r="C17" s="73" t="s">
        <v>67</v>
      </c>
      <c r="D17" s="13">
        <v>43313</v>
      </c>
      <c r="E17" s="27" t="s">
        <v>61</v>
      </c>
      <c r="F17" s="28">
        <v>247.5</v>
      </c>
      <c r="G17" s="68">
        <f>SUM(F6:F17)</f>
        <v>2298</v>
      </c>
      <c r="H17" s="101">
        <f t="shared" si="0"/>
        <v>61.875</v>
      </c>
      <c r="I17" s="102">
        <f>SUM(H6:H17)</f>
        <v>574.5</v>
      </c>
      <c r="J17" s="22"/>
      <c r="K17" s="95" t="s">
        <v>57</v>
      </c>
      <c r="L17" s="96">
        <v>42</v>
      </c>
      <c r="M17" s="109">
        <v>10.5</v>
      </c>
      <c r="N17" s="97">
        <v>8</v>
      </c>
      <c r="O17" s="17"/>
      <c r="T17" s="20"/>
    </row>
    <row r="18" spans="1:20" ht="18.75" customHeight="1">
      <c r="A18" s="21"/>
      <c r="B18" s="26">
        <v>13</v>
      </c>
      <c r="C18" s="73" t="s">
        <v>68</v>
      </c>
      <c r="D18" s="13">
        <v>43314</v>
      </c>
      <c r="E18" s="27" t="s">
        <v>61</v>
      </c>
      <c r="F18" s="28">
        <v>248.5</v>
      </c>
      <c r="G18" s="68">
        <f>SUM(F6:F18)</f>
        <v>2546.5</v>
      </c>
      <c r="H18" s="101">
        <f t="shared" si="0"/>
        <v>62.125</v>
      </c>
      <c r="I18" s="102">
        <f>SUM(H6:H18)</f>
        <v>636.625</v>
      </c>
      <c r="J18" s="22"/>
      <c r="K18" s="31"/>
      <c r="L18" s="29"/>
      <c r="M18" s="29"/>
      <c r="N18" s="29"/>
      <c r="O18" s="32"/>
      <c r="T18" s="20"/>
    </row>
    <row r="19" spans="1:20" ht="18.75" customHeight="1">
      <c r="A19" s="21"/>
      <c r="B19" s="26">
        <v>14</v>
      </c>
      <c r="C19" s="73" t="s">
        <v>69</v>
      </c>
      <c r="D19" s="13">
        <v>43315</v>
      </c>
      <c r="E19" s="27" t="s">
        <v>61</v>
      </c>
      <c r="F19" s="28">
        <v>249.5</v>
      </c>
      <c r="G19" s="68">
        <f>SUM(F6:F19)</f>
        <v>2796</v>
      </c>
      <c r="H19" s="101">
        <f t="shared" si="0"/>
        <v>62.375</v>
      </c>
      <c r="I19" s="102">
        <f>SUM(H6:H19)</f>
        <v>699</v>
      </c>
      <c r="J19" s="22"/>
      <c r="K19" s="23" t="s">
        <v>65</v>
      </c>
      <c r="L19" s="24">
        <v>70.5</v>
      </c>
      <c r="M19" s="107">
        <v>17.63</v>
      </c>
      <c r="N19" s="25">
        <v>16</v>
      </c>
      <c r="O19" s="17"/>
      <c r="T19" s="20"/>
    </row>
    <row r="20" spans="1:20" ht="18.75" customHeight="1">
      <c r="A20" s="21"/>
      <c r="B20" s="26">
        <v>15</v>
      </c>
      <c r="C20" s="73" t="s">
        <v>70</v>
      </c>
      <c r="D20" s="13">
        <v>43316</v>
      </c>
      <c r="E20" s="27" t="s">
        <v>61</v>
      </c>
      <c r="F20" s="28">
        <v>250.5</v>
      </c>
      <c r="G20" s="68">
        <f>SUM(F6:F20)</f>
        <v>3046.5</v>
      </c>
      <c r="H20" s="101">
        <f t="shared" si="0"/>
        <v>62.625</v>
      </c>
      <c r="I20" s="102">
        <f>SUM(H6:H20)</f>
        <v>761.625</v>
      </c>
      <c r="J20" s="22"/>
      <c r="K20" s="23" t="s">
        <v>66</v>
      </c>
      <c r="L20" s="24">
        <v>77.25</v>
      </c>
      <c r="M20" s="107">
        <v>19.31</v>
      </c>
      <c r="N20" s="25">
        <v>17</v>
      </c>
      <c r="O20" s="17"/>
      <c r="T20" s="20"/>
    </row>
    <row r="21" spans="1:20" ht="18.75" customHeight="1">
      <c r="A21" s="21"/>
      <c r="B21" s="26">
        <v>16</v>
      </c>
      <c r="C21" s="73" t="s">
        <v>71</v>
      </c>
      <c r="D21" s="13">
        <v>43317</v>
      </c>
      <c r="E21" s="27" t="s">
        <v>61</v>
      </c>
      <c r="F21" s="28">
        <v>251.5</v>
      </c>
      <c r="G21" s="68">
        <f>SUM(F6:F21)</f>
        <v>3298</v>
      </c>
      <c r="H21" s="101">
        <f t="shared" si="0"/>
        <v>62.875</v>
      </c>
      <c r="I21" s="102">
        <f>SUM(H6:H21)</f>
        <v>824.5</v>
      </c>
      <c r="J21" s="22"/>
      <c r="K21" s="23" t="s">
        <v>5</v>
      </c>
      <c r="L21" s="24">
        <v>70.5</v>
      </c>
      <c r="M21" s="107">
        <v>17.63</v>
      </c>
      <c r="N21" s="25">
        <v>16</v>
      </c>
      <c r="O21" s="17"/>
      <c r="T21" s="20"/>
    </row>
    <row r="22" spans="1:20" ht="18.75" customHeight="1">
      <c r="A22" s="21"/>
      <c r="B22" s="26">
        <v>17</v>
      </c>
      <c r="C22" s="73" t="s">
        <v>72</v>
      </c>
      <c r="D22" s="13">
        <v>43318</v>
      </c>
      <c r="E22" s="27" t="s">
        <v>61</v>
      </c>
      <c r="F22" s="28">
        <v>252.5</v>
      </c>
      <c r="G22" s="68">
        <f>SUM(F6:F22)</f>
        <v>3550.5</v>
      </c>
      <c r="H22" s="101">
        <f t="shared" si="0"/>
        <v>63.125</v>
      </c>
      <c r="I22" s="102">
        <f>SUM(H6:H22)</f>
        <v>887.625</v>
      </c>
      <c r="J22" s="22"/>
      <c r="K22" s="31"/>
      <c r="L22" s="29"/>
      <c r="M22" s="29"/>
      <c r="N22" s="29"/>
      <c r="O22" s="17"/>
      <c r="T22" s="20"/>
    </row>
    <row r="23" spans="1:20" ht="18.75" customHeight="1">
      <c r="A23" s="21"/>
      <c r="B23" s="26">
        <v>18</v>
      </c>
      <c r="C23" s="73" t="s">
        <v>73</v>
      </c>
      <c r="D23" s="13">
        <v>43319</v>
      </c>
      <c r="E23" s="27" t="s">
        <v>61</v>
      </c>
      <c r="F23" s="28">
        <v>253.5</v>
      </c>
      <c r="G23" s="68">
        <f>SUM(F6:F23)</f>
        <v>3804</v>
      </c>
      <c r="H23" s="101">
        <f t="shared" si="0"/>
        <v>63.375</v>
      </c>
      <c r="I23" s="102">
        <f>SUM(H6:H23)</f>
        <v>951</v>
      </c>
      <c r="J23" s="22"/>
      <c r="K23" s="23" t="s">
        <v>56</v>
      </c>
      <c r="L23" s="24">
        <v>352.5</v>
      </c>
      <c r="M23" s="107">
        <v>29.38</v>
      </c>
      <c r="N23" s="25">
        <v>55</v>
      </c>
      <c r="O23" s="17"/>
      <c r="T23" s="20"/>
    </row>
    <row r="24" spans="1:20" ht="18.75" customHeight="1">
      <c r="A24" s="21"/>
      <c r="B24" s="26">
        <v>19</v>
      </c>
      <c r="C24" s="73" t="s">
        <v>74</v>
      </c>
      <c r="D24" s="13">
        <v>43320</v>
      </c>
      <c r="E24" s="27" t="s">
        <v>61</v>
      </c>
      <c r="F24" s="28">
        <v>254.5</v>
      </c>
      <c r="G24" s="68">
        <f>SUM(F6:F24)</f>
        <v>4058.5</v>
      </c>
      <c r="H24" s="101">
        <f t="shared" si="0"/>
        <v>63.625</v>
      </c>
      <c r="I24" s="118">
        <f>SUM(H6:H24)</f>
        <v>1014.625</v>
      </c>
      <c r="J24" s="22"/>
      <c r="K24" s="23" t="s">
        <v>16</v>
      </c>
      <c r="L24" s="24">
        <v>1132.5</v>
      </c>
      <c r="M24" s="107">
        <v>94.38</v>
      </c>
      <c r="N24" s="25">
        <v>180</v>
      </c>
      <c r="O24" s="17"/>
      <c r="T24" s="20"/>
    </row>
    <row r="25" spans="1:20" ht="18.75" customHeight="1">
      <c r="A25" s="21"/>
      <c r="B25" s="26">
        <v>20</v>
      </c>
      <c r="C25" s="12"/>
      <c r="D25" s="13"/>
      <c r="E25" s="12"/>
      <c r="F25" s="28"/>
      <c r="G25" s="68">
        <f>SUM(F6:F25)</f>
        <v>4058.5</v>
      </c>
      <c r="H25" s="101">
        <f t="shared" si="0"/>
        <v>0</v>
      </c>
      <c r="I25" s="102">
        <f>SUM(H6:H25)</f>
        <v>1014.625</v>
      </c>
      <c r="J25" s="22"/>
      <c r="K25" s="23" t="s">
        <v>17</v>
      </c>
      <c r="L25" s="24">
        <v>20</v>
      </c>
      <c r="M25" s="107">
        <v>0</v>
      </c>
      <c r="N25" s="25">
        <v>0</v>
      </c>
      <c r="O25" s="17"/>
      <c r="T25" s="20"/>
    </row>
    <row r="26" spans="1:20" ht="18.75" customHeight="1">
      <c r="A26" s="21"/>
      <c r="B26" s="26">
        <v>21</v>
      </c>
      <c r="C26" s="12"/>
      <c r="D26" s="13"/>
      <c r="E26" s="12"/>
      <c r="F26" s="28"/>
      <c r="G26" s="68">
        <f>SUM(F6:F26)</f>
        <v>4058.5</v>
      </c>
      <c r="H26" s="101">
        <f t="shared" si="0"/>
        <v>0</v>
      </c>
      <c r="I26" s="102">
        <f>SUM(H6:H26)</f>
        <v>1014.625</v>
      </c>
      <c r="J26" s="22"/>
      <c r="K26" s="23" t="s">
        <v>46</v>
      </c>
      <c r="L26" s="24">
        <v>35</v>
      </c>
      <c r="M26" s="107">
        <v>0</v>
      </c>
      <c r="N26" s="25">
        <v>0</v>
      </c>
      <c r="O26" s="17"/>
      <c r="T26" s="20"/>
    </row>
    <row r="27" spans="1:20" ht="18.75" customHeight="1">
      <c r="A27" s="21"/>
      <c r="B27" s="26">
        <v>22</v>
      </c>
      <c r="C27" s="12"/>
      <c r="D27" s="13"/>
      <c r="E27" s="12"/>
      <c r="F27" s="28"/>
      <c r="G27" s="68">
        <f>SUM(F6:F27)</f>
        <v>4058.5</v>
      </c>
      <c r="H27" s="101">
        <f t="shared" si="0"/>
        <v>0</v>
      </c>
      <c r="I27" s="102">
        <f>SUM(H6:H27)</f>
        <v>1014.625</v>
      </c>
      <c r="J27" s="22"/>
      <c r="K27" s="23" t="s">
        <v>55</v>
      </c>
      <c r="L27" s="24">
        <v>44.5</v>
      </c>
      <c r="M27" s="107">
        <v>0</v>
      </c>
      <c r="N27" s="25">
        <v>0</v>
      </c>
      <c r="O27" s="17"/>
      <c r="T27" s="20"/>
    </row>
    <row r="28" spans="1:20" ht="18.75" customHeight="1">
      <c r="A28" s="21"/>
      <c r="B28" s="26">
        <v>23</v>
      </c>
      <c r="C28" s="12"/>
      <c r="D28" s="13"/>
      <c r="E28" s="12"/>
      <c r="F28" s="28"/>
      <c r="G28" s="68">
        <f>SUM(F6:F28)</f>
        <v>4058.5</v>
      </c>
      <c r="H28" s="101">
        <f t="shared" si="0"/>
        <v>0</v>
      </c>
      <c r="I28" s="102">
        <f>SUM(H6:H28)</f>
        <v>1014.625</v>
      </c>
      <c r="J28" s="22"/>
      <c r="K28" s="23" t="s">
        <v>47</v>
      </c>
      <c r="L28" s="24">
        <v>30</v>
      </c>
      <c r="M28" s="107">
        <v>0</v>
      </c>
      <c r="N28" s="25">
        <v>0</v>
      </c>
      <c r="O28" s="17"/>
      <c r="T28" s="20"/>
    </row>
    <row r="29" spans="1:20" ht="18.75" customHeight="1">
      <c r="A29" s="21"/>
      <c r="B29" s="26">
        <v>24</v>
      </c>
      <c r="C29" s="12"/>
      <c r="D29" s="13"/>
      <c r="E29" s="12"/>
      <c r="F29" s="28"/>
      <c r="G29" s="68">
        <f>SUM(F6:F29)</f>
        <v>4058.5</v>
      </c>
      <c r="H29" s="101">
        <f t="shared" si="0"/>
        <v>0</v>
      </c>
      <c r="I29" s="102">
        <f>SUM(H6:H29)</f>
        <v>1014.625</v>
      </c>
      <c r="J29" s="17"/>
      <c r="K29" s="23" t="s">
        <v>47</v>
      </c>
      <c r="L29" s="24">
        <v>30</v>
      </c>
      <c r="M29" s="107">
        <v>0</v>
      </c>
      <c r="N29" s="25">
        <v>0</v>
      </c>
      <c r="T29" s="20"/>
    </row>
    <row r="30" spans="1:20" ht="18.75" customHeight="1" thickBot="1">
      <c r="A30" s="21"/>
      <c r="B30" s="26">
        <v>25</v>
      </c>
      <c r="C30" s="42"/>
      <c r="D30" s="43"/>
      <c r="E30" s="44"/>
      <c r="F30" s="28"/>
      <c r="G30" s="68">
        <f>SUM(F6:F30)</f>
        <v>4058.5</v>
      </c>
      <c r="H30" s="101">
        <f t="shared" si="0"/>
        <v>0</v>
      </c>
      <c r="I30" s="102">
        <f>SUM(H6:H30)</f>
        <v>1014.625</v>
      </c>
      <c r="J30" s="17"/>
      <c r="K30" s="34" t="s">
        <v>48</v>
      </c>
      <c r="L30" s="35">
        <v>4050</v>
      </c>
      <c r="M30" s="110">
        <v>0</v>
      </c>
      <c r="N30" s="36">
        <v>600</v>
      </c>
      <c r="O30" s="41"/>
      <c r="T30" s="20"/>
    </row>
    <row r="31" spans="1:20" ht="18.75" customHeight="1">
      <c r="A31" s="21"/>
      <c r="B31" s="26">
        <v>26</v>
      </c>
      <c r="C31" s="42"/>
      <c r="D31" s="43"/>
      <c r="E31" s="44"/>
      <c r="F31" s="28"/>
      <c r="G31" s="68">
        <f>SUM(F6:F31)</f>
        <v>4058.5</v>
      </c>
      <c r="H31" s="101">
        <f t="shared" si="0"/>
        <v>0</v>
      </c>
      <c r="I31" s="102">
        <f>SUM(H6:H31)</f>
        <v>1014.625</v>
      </c>
      <c r="J31" s="17"/>
      <c r="K31" s="39"/>
      <c r="L31" s="39"/>
      <c r="M31" s="39"/>
      <c r="N31" s="39"/>
      <c r="O31" s="41"/>
      <c r="T31" s="20"/>
    </row>
    <row r="32" spans="1:19" s="47" customFormat="1" ht="18.75" customHeight="1">
      <c r="A32" s="45"/>
      <c r="B32" s="26">
        <v>27</v>
      </c>
      <c r="C32" s="42"/>
      <c r="D32" s="43"/>
      <c r="E32" s="44"/>
      <c r="F32" s="28"/>
      <c r="G32" s="68">
        <f>SUM(F6:F32)</f>
        <v>4058.5</v>
      </c>
      <c r="H32" s="101">
        <f t="shared" si="0"/>
        <v>0</v>
      </c>
      <c r="I32" s="102">
        <f>SUM(H6:H32)</f>
        <v>1014.625</v>
      </c>
      <c r="J32" s="46"/>
      <c r="K32" s="41"/>
      <c r="L32" s="41"/>
      <c r="M32" s="41"/>
      <c r="N32" s="41"/>
      <c r="O32" s="41"/>
      <c r="P32" s="41"/>
      <c r="Q32" s="41"/>
      <c r="R32" s="41"/>
      <c r="S32" s="41"/>
    </row>
    <row r="33" spans="1:19" s="47" customFormat="1" ht="18.75" customHeight="1">
      <c r="A33" s="45"/>
      <c r="B33" s="26">
        <v>28</v>
      </c>
      <c r="C33" s="42"/>
      <c r="D33" s="43"/>
      <c r="E33" s="44"/>
      <c r="F33" s="28"/>
      <c r="G33" s="68">
        <f>SUM(F6:F33)</f>
        <v>4058.5</v>
      </c>
      <c r="H33" s="101">
        <f t="shared" si="0"/>
        <v>0</v>
      </c>
      <c r="I33" s="102">
        <f>SUM(H6:H33)</f>
        <v>1014.625</v>
      </c>
      <c r="J33" s="46"/>
      <c r="K33" s="41"/>
      <c r="L33" s="41"/>
      <c r="M33" s="41"/>
      <c r="N33" s="41"/>
      <c r="O33" s="41"/>
      <c r="P33" s="41"/>
      <c r="Q33" s="41"/>
      <c r="R33" s="41"/>
      <c r="S33" s="41"/>
    </row>
    <row r="34" spans="1:19" s="47" customFormat="1" ht="18.75" customHeight="1">
      <c r="A34" s="45"/>
      <c r="B34" s="26">
        <v>29</v>
      </c>
      <c r="C34" s="42"/>
      <c r="D34" s="43"/>
      <c r="E34" s="44"/>
      <c r="F34" s="28"/>
      <c r="G34" s="68">
        <f>SUM(F6:F34)</f>
        <v>4058.5</v>
      </c>
      <c r="H34" s="101">
        <f t="shared" si="0"/>
        <v>0</v>
      </c>
      <c r="I34" s="102">
        <f>SUM(H6:H34)</f>
        <v>1014.625</v>
      </c>
      <c r="J34" s="46"/>
      <c r="K34" s="41"/>
      <c r="L34" s="41"/>
      <c r="M34" s="41"/>
      <c r="N34" s="41"/>
      <c r="O34" s="16"/>
      <c r="P34" s="41"/>
      <c r="Q34" s="41"/>
      <c r="R34" s="41"/>
      <c r="S34" s="41"/>
    </row>
    <row r="35" spans="1:19" s="47" customFormat="1" ht="18.75" customHeight="1">
      <c r="A35" s="45"/>
      <c r="B35" s="26">
        <v>30</v>
      </c>
      <c r="C35" s="42"/>
      <c r="D35" s="43"/>
      <c r="E35" s="44"/>
      <c r="F35" s="28"/>
      <c r="G35" s="68">
        <f>SUM(F6:F35)</f>
        <v>4058.5</v>
      </c>
      <c r="H35" s="101">
        <f t="shared" si="0"/>
        <v>0</v>
      </c>
      <c r="I35" s="102">
        <f>SUM(H6:H35)</f>
        <v>1014.625</v>
      </c>
      <c r="J35" s="46"/>
      <c r="K35" s="41"/>
      <c r="L35" s="41"/>
      <c r="M35" s="41"/>
      <c r="N35" s="41"/>
      <c r="O35" s="41"/>
      <c r="P35" s="41"/>
      <c r="Q35" s="41"/>
      <c r="R35" s="41"/>
      <c r="S35" s="41"/>
    </row>
    <row r="36" spans="1:20" ht="18.75" customHeight="1">
      <c r="A36" s="21"/>
      <c r="B36" s="26">
        <v>31</v>
      </c>
      <c r="C36" s="42"/>
      <c r="D36" s="43"/>
      <c r="E36" s="44"/>
      <c r="F36" s="28"/>
      <c r="G36" s="68">
        <f>SUM(F6:F36)</f>
        <v>4058.5</v>
      </c>
      <c r="H36" s="101">
        <f t="shared" si="0"/>
        <v>0</v>
      </c>
      <c r="I36" s="102">
        <f>SUM(H6:H36)</f>
        <v>1014.625</v>
      </c>
      <c r="J36" s="17"/>
      <c r="K36" s="41"/>
      <c r="O36" s="41"/>
      <c r="T36" s="20"/>
    </row>
    <row r="37" spans="1:19" s="47" customFormat="1" ht="18.75" customHeight="1">
      <c r="A37" s="45"/>
      <c r="B37" s="26">
        <v>32</v>
      </c>
      <c r="C37" s="42"/>
      <c r="D37" s="43"/>
      <c r="E37" s="44"/>
      <c r="F37" s="28"/>
      <c r="G37" s="68">
        <f>SUM(F6:F37)</f>
        <v>4058.5</v>
      </c>
      <c r="H37" s="101">
        <f t="shared" si="0"/>
        <v>0</v>
      </c>
      <c r="I37" s="102">
        <f>SUM(H6:H37)</f>
        <v>1014.625</v>
      </c>
      <c r="J37" s="46"/>
      <c r="K37" s="41"/>
      <c r="L37" s="41"/>
      <c r="M37" s="41"/>
      <c r="N37" s="41"/>
      <c r="O37" s="41"/>
      <c r="P37" s="41"/>
      <c r="Q37" s="41"/>
      <c r="R37" s="41"/>
      <c r="S37" s="41"/>
    </row>
    <row r="38" spans="1:19" s="47" customFormat="1" ht="18.75" customHeight="1">
      <c r="A38" s="45"/>
      <c r="B38" s="26">
        <v>33</v>
      </c>
      <c r="C38" s="42"/>
      <c r="D38" s="43"/>
      <c r="E38" s="44"/>
      <c r="F38" s="28"/>
      <c r="G38" s="68">
        <f>SUM(F6:F38)</f>
        <v>4058.5</v>
      </c>
      <c r="H38" s="101">
        <f t="shared" si="0"/>
        <v>0</v>
      </c>
      <c r="I38" s="102">
        <f>SUM(H6:H38)</f>
        <v>1014.625</v>
      </c>
      <c r="J38" s="46"/>
      <c r="K38" s="41"/>
      <c r="L38" s="41"/>
      <c r="M38" s="41"/>
      <c r="N38" s="41"/>
      <c r="O38" s="41"/>
      <c r="P38" s="41"/>
      <c r="Q38" s="41"/>
      <c r="R38" s="41"/>
      <c r="S38" s="41"/>
    </row>
    <row r="39" spans="1:19" s="47" customFormat="1" ht="18.75" customHeight="1">
      <c r="A39" s="45"/>
      <c r="B39" s="26">
        <v>34</v>
      </c>
      <c r="C39" s="42"/>
      <c r="D39" s="43"/>
      <c r="E39" s="44"/>
      <c r="F39" s="28"/>
      <c r="G39" s="68">
        <f>SUM(F6:F39)</f>
        <v>4058.5</v>
      </c>
      <c r="H39" s="101">
        <f t="shared" si="0"/>
        <v>0</v>
      </c>
      <c r="I39" s="102">
        <f>SUM(H6:H39)</f>
        <v>1014.625</v>
      </c>
      <c r="J39" s="46"/>
      <c r="K39" s="41"/>
      <c r="L39" s="41"/>
      <c r="M39" s="41"/>
      <c r="N39" s="41"/>
      <c r="O39" s="16"/>
      <c r="P39" s="41"/>
      <c r="Q39" s="41"/>
      <c r="R39" s="41"/>
      <c r="S39" s="41"/>
    </row>
    <row r="40" spans="1:19" s="47" customFormat="1" ht="18.75" customHeight="1">
      <c r="A40" s="45"/>
      <c r="B40" s="26">
        <v>35</v>
      </c>
      <c r="C40" s="42"/>
      <c r="D40" s="43"/>
      <c r="E40" s="44"/>
      <c r="F40" s="28"/>
      <c r="G40" s="68">
        <f>SUM(F6:F40)</f>
        <v>4058.5</v>
      </c>
      <c r="H40" s="101">
        <f t="shared" si="0"/>
        <v>0</v>
      </c>
      <c r="I40" s="102">
        <f>SUM(H6:H40)</f>
        <v>1014.625</v>
      </c>
      <c r="J40" s="46"/>
      <c r="K40" s="41"/>
      <c r="L40" s="41"/>
      <c r="M40" s="41"/>
      <c r="N40" s="41"/>
      <c r="O40" s="16"/>
      <c r="P40" s="41"/>
      <c r="Q40" s="41"/>
      <c r="R40" s="41"/>
      <c r="S40" s="41"/>
    </row>
    <row r="41" spans="1:20" ht="18.75" customHeight="1">
      <c r="A41" s="21"/>
      <c r="B41" s="26">
        <v>36</v>
      </c>
      <c r="C41" s="42"/>
      <c r="D41" s="43"/>
      <c r="E41" s="44"/>
      <c r="F41" s="28"/>
      <c r="G41" s="68">
        <f>SUM(F6:F41)</f>
        <v>4058.5</v>
      </c>
      <c r="H41" s="101">
        <f t="shared" si="0"/>
        <v>0</v>
      </c>
      <c r="I41" s="102">
        <f>SUM(H6:H41)</f>
        <v>1014.625</v>
      </c>
      <c r="J41" s="17"/>
      <c r="O41" s="41"/>
      <c r="T41" s="20"/>
    </row>
    <row r="42" spans="1:20" ht="18.75" customHeight="1">
      <c r="A42" s="21"/>
      <c r="B42" s="26">
        <v>37</v>
      </c>
      <c r="C42" s="42"/>
      <c r="D42" s="43"/>
      <c r="E42" s="44"/>
      <c r="F42" s="28"/>
      <c r="G42" s="68">
        <f>SUM(F6:F42)</f>
        <v>4058.5</v>
      </c>
      <c r="H42" s="101">
        <f t="shared" si="0"/>
        <v>0</v>
      </c>
      <c r="I42" s="102">
        <f>SUM(H6:H42)</f>
        <v>1014.625</v>
      </c>
      <c r="J42" s="17"/>
      <c r="O42" s="41"/>
      <c r="T42" s="20"/>
    </row>
    <row r="43" spans="1:19" s="47" customFormat="1" ht="18.75" customHeight="1">
      <c r="A43" s="45"/>
      <c r="B43" s="26">
        <v>38</v>
      </c>
      <c r="C43" s="42"/>
      <c r="D43" s="43"/>
      <c r="E43" s="44"/>
      <c r="F43" s="28"/>
      <c r="G43" s="68">
        <f>SUM(F6:F43)</f>
        <v>4058.5</v>
      </c>
      <c r="H43" s="101">
        <f t="shared" si="0"/>
        <v>0</v>
      </c>
      <c r="I43" s="102">
        <f>SUM(H6:H43)</f>
        <v>1014.625</v>
      </c>
      <c r="J43" s="46"/>
      <c r="K43" s="41"/>
      <c r="L43" s="41"/>
      <c r="M43" s="41"/>
      <c r="N43" s="41"/>
      <c r="O43" s="41"/>
      <c r="P43" s="41"/>
      <c r="Q43" s="41"/>
      <c r="R43" s="41"/>
      <c r="S43" s="41"/>
    </row>
    <row r="44" spans="1:19" s="47" customFormat="1" ht="18.75" customHeight="1">
      <c r="A44" s="45"/>
      <c r="B44" s="26">
        <v>39</v>
      </c>
      <c r="C44" s="42"/>
      <c r="D44" s="43"/>
      <c r="E44" s="44"/>
      <c r="F44" s="28"/>
      <c r="G44" s="68">
        <f>SUM(F6:F44)</f>
        <v>4058.5</v>
      </c>
      <c r="H44" s="101">
        <f t="shared" si="0"/>
        <v>0</v>
      </c>
      <c r="I44" s="102">
        <f>SUM(H6:H44)</f>
        <v>1014.625</v>
      </c>
      <c r="J44" s="46"/>
      <c r="K44" s="41"/>
      <c r="L44" s="41"/>
      <c r="M44" s="41"/>
      <c r="N44" s="41"/>
      <c r="O44" s="41"/>
      <c r="P44" s="41"/>
      <c r="Q44" s="41"/>
      <c r="R44" s="41"/>
      <c r="S44" s="41"/>
    </row>
    <row r="45" spans="1:19" s="47" customFormat="1" ht="18.75" customHeight="1" thickBot="1">
      <c r="A45" s="45"/>
      <c r="B45" s="37">
        <v>40</v>
      </c>
      <c r="C45" s="48"/>
      <c r="D45" s="49"/>
      <c r="E45" s="48"/>
      <c r="F45" s="38"/>
      <c r="G45" s="117">
        <f>SUM(F6:F45)</f>
        <v>4058.5</v>
      </c>
      <c r="H45" s="103">
        <f t="shared" si="0"/>
        <v>0</v>
      </c>
      <c r="I45" s="104">
        <f>SUM(H6:H45)</f>
        <v>1014.625</v>
      </c>
      <c r="J45" s="46"/>
      <c r="K45" s="41"/>
      <c r="L45" s="41"/>
      <c r="M45" s="41"/>
      <c r="N45" s="41"/>
      <c r="O45" s="16"/>
      <c r="P45" s="41"/>
      <c r="Q45" s="41"/>
      <c r="R45" s="41"/>
      <c r="S45" s="41"/>
    </row>
    <row r="46" spans="1:19" s="47" customFormat="1" ht="18.75" customHeight="1">
      <c r="A46" s="45"/>
      <c r="B46" s="39"/>
      <c r="C46" s="39"/>
      <c r="D46" s="39"/>
      <c r="E46" s="39"/>
      <c r="F46" s="39"/>
      <c r="G46" s="39"/>
      <c r="H46" s="39"/>
      <c r="I46" s="39"/>
      <c r="J46" s="46"/>
      <c r="K46" s="41"/>
      <c r="L46" s="41"/>
      <c r="M46" s="41"/>
      <c r="N46" s="41"/>
      <c r="O46" s="16"/>
      <c r="P46" s="41"/>
      <c r="Q46" s="41"/>
      <c r="R46" s="41"/>
      <c r="S46" s="41"/>
    </row>
    <row r="47" spans="2:9" s="16" customFormat="1" ht="36" customHeight="1">
      <c r="B47" s="39"/>
      <c r="C47" s="39"/>
      <c r="D47" s="39"/>
      <c r="E47" s="39"/>
      <c r="F47" s="39"/>
      <c r="G47" s="39"/>
      <c r="H47" s="39"/>
      <c r="I47" s="39"/>
    </row>
    <row r="48" s="16" customFormat="1" ht="6" customHeight="1"/>
    <row r="49" spans="2:9" s="16" customFormat="1" ht="72" customHeight="1">
      <c r="B49" s="60"/>
      <c r="C49" s="61"/>
      <c r="D49" s="54"/>
      <c r="E49" s="54" t="s">
        <v>76</v>
      </c>
      <c r="F49" s="53"/>
      <c r="G49" s="55"/>
      <c r="H49" s="55"/>
      <c r="I49" s="56"/>
    </row>
    <row r="50" spans="2:15" s="16" customFormat="1" ht="36" customHeight="1" thickBot="1">
      <c r="B50" s="60"/>
      <c r="C50" s="53"/>
      <c r="D50" s="53"/>
      <c r="E50" s="53"/>
      <c r="F50" s="57"/>
      <c r="G50" s="58"/>
      <c r="H50" s="58"/>
      <c r="I50" s="59"/>
      <c r="O50" s="18"/>
    </row>
    <row r="51" spans="2:16" ht="45" customHeight="1" thickBot="1" thickTop="1">
      <c r="B51" s="219" t="s">
        <v>90</v>
      </c>
      <c r="C51" s="220"/>
      <c r="D51" s="221"/>
      <c r="E51" s="124" t="s">
        <v>79</v>
      </c>
      <c r="F51" s="215" t="s">
        <v>10</v>
      </c>
      <c r="G51" s="216"/>
      <c r="H51" s="217" t="s">
        <v>12</v>
      </c>
      <c r="I51" s="218"/>
      <c r="J51" s="17"/>
      <c r="O51" s="17"/>
      <c r="P51" s="17"/>
    </row>
    <row r="52" spans="1:16" ht="34.5" customHeight="1" thickBot="1" thickTop="1">
      <c r="A52" s="21"/>
      <c r="B52" s="129"/>
      <c r="C52" s="130" t="s">
        <v>6</v>
      </c>
      <c r="D52" s="126" t="s">
        <v>2</v>
      </c>
      <c r="E52" s="126" t="s">
        <v>0</v>
      </c>
      <c r="F52" s="127" t="s">
        <v>11</v>
      </c>
      <c r="G52" s="127" t="s">
        <v>1</v>
      </c>
      <c r="H52" s="127" t="s">
        <v>7</v>
      </c>
      <c r="I52" s="128" t="s">
        <v>8</v>
      </c>
      <c r="J52" s="17"/>
      <c r="K52" s="78" t="s">
        <v>13</v>
      </c>
      <c r="L52" s="79" t="s">
        <v>14</v>
      </c>
      <c r="M52" s="105" t="s">
        <v>15</v>
      </c>
      <c r="N52" s="80" t="s">
        <v>78</v>
      </c>
      <c r="O52" s="17"/>
      <c r="P52" s="17"/>
    </row>
    <row r="53" spans="1:16" ht="18.75" customHeight="1" thickTop="1">
      <c r="A53" s="21"/>
      <c r="B53" s="26">
        <v>1</v>
      </c>
      <c r="C53" s="8" t="s">
        <v>19</v>
      </c>
      <c r="D53" s="131">
        <v>43221</v>
      </c>
      <c r="E53" s="27" t="s">
        <v>62</v>
      </c>
      <c r="F53" s="28">
        <v>247.5</v>
      </c>
      <c r="G53" s="67">
        <f>SUM(F53)</f>
        <v>247.5</v>
      </c>
      <c r="H53" s="99">
        <f>SUM(F53/4)</f>
        <v>61.875</v>
      </c>
      <c r="I53" s="120">
        <f>SUM(H53)</f>
        <v>61.875</v>
      </c>
      <c r="J53" s="17"/>
      <c r="K53" s="75" t="s">
        <v>52</v>
      </c>
      <c r="L53" s="76">
        <v>247.5</v>
      </c>
      <c r="M53" s="106">
        <v>61.88</v>
      </c>
      <c r="N53" s="77">
        <v>55</v>
      </c>
      <c r="O53" s="17"/>
      <c r="P53" s="17"/>
    </row>
    <row r="54" spans="1:16" ht="18.75" customHeight="1">
      <c r="A54" s="21"/>
      <c r="B54" s="26">
        <v>2</v>
      </c>
      <c r="C54" s="10" t="s">
        <v>18</v>
      </c>
      <c r="D54" s="13">
        <v>43222</v>
      </c>
      <c r="E54" s="12" t="s">
        <v>63</v>
      </c>
      <c r="F54" s="33">
        <v>70.5</v>
      </c>
      <c r="G54" s="68">
        <f>SUM(F53:F54)</f>
        <v>318</v>
      </c>
      <c r="H54" s="101">
        <f>SUM(F54/4)</f>
        <v>17.625</v>
      </c>
      <c r="I54" s="121">
        <f>SUM(H53:H54)</f>
        <v>79.5</v>
      </c>
      <c r="J54" s="17"/>
      <c r="K54" s="75" t="s">
        <v>53</v>
      </c>
      <c r="L54" s="76">
        <v>169.5</v>
      </c>
      <c r="M54" s="106">
        <v>42.38</v>
      </c>
      <c r="N54" s="77">
        <v>39</v>
      </c>
      <c r="O54" s="17"/>
      <c r="P54" s="17"/>
    </row>
    <row r="55" spans="1:16" ht="18.75" customHeight="1">
      <c r="A55" s="21"/>
      <c r="B55" s="26">
        <v>3</v>
      </c>
      <c r="C55" s="10" t="s">
        <v>33</v>
      </c>
      <c r="D55" s="13">
        <v>43223</v>
      </c>
      <c r="E55" s="12" t="s">
        <v>51</v>
      </c>
      <c r="F55" s="33">
        <v>169.5</v>
      </c>
      <c r="G55" s="68">
        <f>SUM(F53:F55)</f>
        <v>487.5</v>
      </c>
      <c r="H55" s="101">
        <f aca="true" t="shared" si="1" ref="H55:H75">SUM(F55/4)</f>
        <v>42.375</v>
      </c>
      <c r="I55" s="121">
        <f>SUM(H53:H55)</f>
        <v>121.875</v>
      </c>
      <c r="J55" s="17"/>
      <c r="K55" s="23" t="s">
        <v>54</v>
      </c>
      <c r="L55" s="24">
        <v>106.5</v>
      </c>
      <c r="M55" s="107">
        <v>26.63</v>
      </c>
      <c r="N55" s="25">
        <v>23</v>
      </c>
      <c r="O55" s="17"/>
      <c r="P55" s="17"/>
    </row>
    <row r="56" spans="1:16" ht="18.75" customHeight="1">
      <c r="A56" s="21"/>
      <c r="B56" s="26">
        <v>4</v>
      </c>
      <c r="C56" s="10" t="s">
        <v>34</v>
      </c>
      <c r="D56" s="13">
        <v>43224</v>
      </c>
      <c r="E56" s="12" t="s">
        <v>51</v>
      </c>
      <c r="F56" s="33">
        <v>169.5</v>
      </c>
      <c r="G56" s="68">
        <f>SUM(F53:F56)</f>
        <v>657</v>
      </c>
      <c r="H56" s="101">
        <f t="shared" si="1"/>
        <v>42.375</v>
      </c>
      <c r="I56" s="121">
        <f>SUM(H53:H56)</f>
        <v>164.25</v>
      </c>
      <c r="J56" s="17"/>
      <c r="K56" s="23" t="s">
        <v>49</v>
      </c>
      <c r="L56" s="24">
        <v>63</v>
      </c>
      <c r="M56" s="107">
        <v>15.75</v>
      </c>
      <c r="N56" s="25">
        <v>16</v>
      </c>
      <c r="O56" s="17"/>
      <c r="P56" s="17"/>
    </row>
    <row r="57" spans="1:16" ht="18.75" customHeight="1">
      <c r="A57" s="21"/>
      <c r="B57" s="26">
        <v>5</v>
      </c>
      <c r="C57" s="10" t="s">
        <v>35</v>
      </c>
      <c r="D57" s="13">
        <v>43225</v>
      </c>
      <c r="E57" s="12" t="s">
        <v>51</v>
      </c>
      <c r="F57" s="33">
        <v>169.5</v>
      </c>
      <c r="G57" s="68">
        <f>SUM(F53:F57)</f>
        <v>826.5</v>
      </c>
      <c r="H57" s="101">
        <f t="shared" si="1"/>
        <v>42.375</v>
      </c>
      <c r="I57" s="121">
        <f>SUM(H53:H57)</f>
        <v>206.625</v>
      </c>
      <c r="J57" s="17"/>
      <c r="K57" s="23" t="s">
        <v>50</v>
      </c>
      <c r="L57" s="24">
        <v>78</v>
      </c>
      <c r="M57" s="107">
        <v>19.5</v>
      </c>
      <c r="N57" s="25">
        <v>16</v>
      </c>
      <c r="O57" s="17"/>
      <c r="P57" s="17"/>
    </row>
    <row r="58" spans="1:16" ht="18.75" customHeight="1">
      <c r="A58" s="21"/>
      <c r="B58" s="26">
        <v>6</v>
      </c>
      <c r="C58" s="10" t="s">
        <v>36</v>
      </c>
      <c r="D58" s="13">
        <v>43226</v>
      </c>
      <c r="E58" s="12" t="s">
        <v>51</v>
      </c>
      <c r="F58" s="33">
        <v>169.5</v>
      </c>
      <c r="G58" s="68">
        <f>SUM(F53:F58)</f>
        <v>996</v>
      </c>
      <c r="H58" s="101">
        <f t="shared" si="1"/>
        <v>42.375</v>
      </c>
      <c r="I58" s="121">
        <f>SUM(H53:H58)</f>
        <v>249</v>
      </c>
      <c r="J58" s="17"/>
      <c r="K58" s="23"/>
      <c r="L58" s="29"/>
      <c r="M58" s="29"/>
      <c r="N58" s="29"/>
      <c r="O58" s="17"/>
      <c r="P58" s="17"/>
    </row>
    <row r="59" spans="1:16" ht="18.75" customHeight="1">
      <c r="A59" s="21"/>
      <c r="B59" s="26">
        <v>7</v>
      </c>
      <c r="C59" s="10" t="s">
        <v>37</v>
      </c>
      <c r="D59" s="13">
        <v>43227</v>
      </c>
      <c r="E59" s="12" t="s">
        <v>51</v>
      </c>
      <c r="F59" s="33">
        <v>169.5</v>
      </c>
      <c r="G59" s="68">
        <f>SUM(F53:F59)</f>
        <v>1165.5</v>
      </c>
      <c r="H59" s="101">
        <f t="shared" si="1"/>
        <v>42.375</v>
      </c>
      <c r="I59" s="121">
        <f>SUM(H53:H59)</f>
        <v>291.375</v>
      </c>
      <c r="J59" s="17"/>
      <c r="K59" s="92" t="s">
        <v>4</v>
      </c>
      <c r="L59" s="93">
        <v>181.5</v>
      </c>
      <c r="M59" s="108">
        <v>45.38</v>
      </c>
      <c r="N59" s="94">
        <v>38</v>
      </c>
      <c r="O59" s="17"/>
      <c r="P59" s="17"/>
    </row>
    <row r="60" spans="1:16" ht="18.75" customHeight="1">
      <c r="A60" s="21"/>
      <c r="B60" s="26">
        <v>8</v>
      </c>
      <c r="C60" s="10" t="s">
        <v>38</v>
      </c>
      <c r="D60" s="13">
        <v>43228</v>
      </c>
      <c r="E60" s="12" t="s">
        <v>51</v>
      </c>
      <c r="F60" s="33">
        <v>169.5</v>
      </c>
      <c r="G60" s="68">
        <f>SUM(F53:F60)</f>
        <v>1335</v>
      </c>
      <c r="H60" s="101">
        <f t="shared" si="1"/>
        <v>42.375</v>
      </c>
      <c r="I60" s="121">
        <f>SUM(H53:H60)</f>
        <v>333.75</v>
      </c>
      <c r="J60" s="17"/>
      <c r="K60" s="95" t="s">
        <v>58</v>
      </c>
      <c r="L60" s="96">
        <v>111</v>
      </c>
      <c r="M60" s="109">
        <v>27.75</v>
      </c>
      <c r="N60" s="97">
        <v>22</v>
      </c>
      <c r="O60" s="17"/>
      <c r="P60" s="17"/>
    </row>
    <row r="61" spans="1:16" ht="18.75" customHeight="1">
      <c r="A61" s="21"/>
      <c r="B61" s="26">
        <v>9</v>
      </c>
      <c r="C61" s="10" t="s">
        <v>39</v>
      </c>
      <c r="D61" s="13">
        <v>43229</v>
      </c>
      <c r="E61" s="12" t="s">
        <v>51</v>
      </c>
      <c r="F61" s="33">
        <v>169.5</v>
      </c>
      <c r="G61" s="68">
        <f>SUM(F53:F61)</f>
        <v>1504.5</v>
      </c>
      <c r="H61" s="101">
        <f t="shared" si="1"/>
        <v>42.375</v>
      </c>
      <c r="I61" s="121">
        <f>SUM(H53:H61)</f>
        <v>376.125</v>
      </c>
      <c r="J61" s="17"/>
      <c r="K61" s="95" t="s">
        <v>60</v>
      </c>
      <c r="L61" s="96">
        <v>55.5</v>
      </c>
      <c r="M61" s="109">
        <v>13.88</v>
      </c>
      <c r="N61" s="97">
        <v>11</v>
      </c>
      <c r="O61" s="17"/>
      <c r="P61" s="17"/>
    </row>
    <row r="62" spans="1:16" ht="18.75" customHeight="1">
      <c r="A62" s="21"/>
      <c r="B62" s="26">
        <v>10</v>
      </c>
      <c r="C62" s="10" t="s">
        <v>42</v>
      </c>
      <c r="D62" s="13">
        <v>43230</v>
      </c>
      <c r="E62" s="12" t="s">
        <v>51</v>
      </c>
      <c r="F62" s="33">
        <v>169.5</v>
      </c>
      <c r="G62" s="68">
        <f>SUM(F53:F62)</f>
        <v>1674</v>
      </c>
      <c r="H62" s="101">
        <f t="shared" si="1"/>
        <v>42.375</v>
      </c>
      <c r="I62" s="121">
        <f>SUM(H53:H62)</f>
        <v>418.5</v>
      </c>
      <c r="J62" s="17"/>
      <c r="K62" s="95" t="s">
        <v>59</v>
      </c>
      <c r="L62" s="96">
        <v>70.5</v>
      </c>
      <c r="M62" s="109">
        <v>17.63</v>
      </c>
      <c r="N62" s="97">
        <v>16</v>
      </c>
      <c r="O62" s="32"/>
      <c r="P62" s="32"/>
    </row>
    <row r="63" spans="1:16" ht="18.75" customHeight="1">
      <c r="A63" s="21"/>
      <c r="B63" s="26">
        <v>11</v>
      </c>
      <c r="C63" s="10" t="s">
        <v>40</v>
      </c>
      <c r="D63" s="13">
        <v>43231</v>
      </c>
      <c r="E63" s="12" t="s">
        <v>51</v>
      </c>
      <c r="F63" s="33">
        <v>169.5</v>
      </c>
      <c r="G63" s="68">
        <f>SUM(F53:F63)</f>
        <v>1843.5</v>
      </c>
      <c r="H63" s="101">
        <f t="shared" si="1"/>
        <v>42.375</v>
      </c>
      <c r="I63" s="121">
        <f>SUM(H53:H63)</f>
        <v>460.875</v>
      </c>
      <c r="J63" s="17"/>
      <c r="K63" s="95" t="s">
        <v>45</v>
      </c>
      <c r="L63" s="96">
        <v>63</v>
      </c>
      <c r="M63" s="109">
        <v>15.75</v>
      </c>
      <c r="N63" s="97">
        <v>11</v>
      </c>
      <c r="O63" s="17"/>
      <c r="P63" s="17"/>
    </row>
    <row r="64" spans="1:16" ht="18.75" customHeight="1">
      <c r="A64" s="21"/>
      <c r="B64" s="132">
        <v>12</v>
      </c>
      <c r="C64" s="10" t="s">
        <v>41</v>
      </c>
      <c r="D64" s="11">
        <v>43232</v>
      </c>
      <c r="E64" s="12" t="s">
        <v>51</v>
      </c>
      <c r="F64" s="133">
        <v>169.5</v>
      </c>
      <c r="G64" s="135">
        <f>SUM(F53:F64)</f>
        <v>2013</v>
      </c>
      <c r="H64" s="101">
        <f t="shared" si="1"/>
        <v>42.375</v>
      </c>
      <c r="I64" s="121">
        <f>SUM(H53:H64)</f>
        <v>503.25</v>
      </c>
      <c r="K64" s="95" t="s">
        <v>57</v>
      </c>
      <c r="L64" s="96">
        <v>42</v>
      </c>
      <c r="M64" s="109">
        <v>10.5</v>
      </c>
      <c r="N64" s="97">
        <v>8</v>
      </c>
      <c r="O64" s="17"/>
      <c r="P64" s="17"/>
    </row>
    <row r="65" spans="1:16" ht="18.75" customHeight="1">
      <c r="A65" s="21"/>
      <c r="B65" s="26">
        <v>13</v>
      </c>
      <c r="C65" s="10"/>
      <c r="D65" s="137" t="s">
        <v>81</v>
      </c>
      <c r="E65" s="69" t="s">
        <v>43</v>
      </c>
      <c r="F65" s="33"/>
      <c r="G65" s="68">
        <f>SUM(F53:F65)</f>
        <v>2013</v>
      </c>
      <c r="H65" s="101">
        <f t="shared" si="1"/>
        <v>0</v>
      </c>
      <c r="I65" s="121">
        <f>SUM(H53:H65)</f>
        <v>503.25</v>
      </c>
      <c r="J65" s="17"/>
      <c r="K65" s="31"/>
      <c r="L65" s="29"/>
      <c r="M65" s="29"/>
      <c r="N65" s="29"/>
      <c r="O65" s="17"/>
      <c r="P65" s="17"/>
    </row>
    <row r="66" spans="1:16" ht="18.75" customHeight="1">
      <c r="A66" s="21"/>
      <c r="B66" s="26">
        <v>14</v>
      </c>
      <c r="C66" s="14" t="s">
        <v>20</v>
      </c>
      <c r="D66" s="11"/>
      <c r="E66" s="12"/>
      <c r="F66" s="33"/>
      <c r="G66" s="68">
        <f>SUM(F53:F66)</f>
        <v>2013</v>
      </c>
      <c r="H66" s="101">
        <f t="shared" si="1"/>
        <v>0</v>
      </c>
      <c r="I66" s="121">
        <f>SUM(H53:H66)</f>
        <v>503.25</v>
      </c>
      <c r="J66" s="17"/>
      <c r="K66" s="23" t="s">
        <v>65</v>
      </c>
      <c r="L66" s="24">
        <v>70.5</v>
      </c>
      <c r="M66" s="107">
        <v>17.63</v>
      </c>
      <c r="N66" s="25">
        <v>16</v>
      </c>
      <c r="O66" s="17"/>
      <c r="P66" s="17"/>
    </row>
    <row r="67" spans="1:16" ht="18.75" customHeight="1">
      <c r="A67" s="21"/>
      <c r="B67" s="26">
        <v>15</v>
      </c>
      <c r="C67" s="10" t="s">
        <v>21</v>
      </c>
      <c r="D67" s="15">
        <v>43252</v>
      </c>
      <c r="E67" s="12" t="s">
        <v>51</v>
      </c>
      <c r="F67" s="33">
        <v>169.5</v>
      </c>
      <c r="G67" s="68">
        <f>SUM(F53:F67)</f>
        <v>2182.5</v>
      </c>
      <c r="H67" s="101">
        <f t="shared" si="1"/>
        <v>42.375</v>
      </c>
      <c r="I67" s="121">
        <f>SUM(H53:H67)</f>
        <v>545.625</v>
      </c>
      <c r="J67" s="17"/>
      <c r="K67" s="23" t="s">
        <v>66</v>
      </c>
      <c r="L67" s="24">
        <v>77.25</v>
      </c>
      <c r="M67" s="107">
        <v>19.31</v>
      </c>
      <c r="N67" s="25">
        <v>17</v>
      </c>
      <c r="O67" s="17"/>
      <c r="P67" s="17"/>
    </row>
    <row r="68" spans="1:16" ht="18.75" customHeight="1">
      <c r="A68" s="21"/>
      <c r="B68" s="26">
        <v>16</v>
      </c>
      <c r="C68" s="10" t="s">
        <v>22</v>
      </c>
      <c r="D68" s="15">
        <v>43253</v>
      </c>
      <c r="E68" s="12" t="s">
        <v>51</v>
      </c>
      <c r="F68" s="33">
        <v>169.5</v>
      </c>
      <c r="G68" s="68">
        <f>SUM(F53:F68)</f>
        <v>2352</v>
      </c>
      <c r="H68" s="101">
        <f t="shared" si="1"/>
        <v>42.375</v>
      </c>
      <c r="I68" s="121">
        <f>SUM(H53:H68)</f>
        <v>588</v>
      </c>
      <c r="J68" s="17"/>
      <c r="K68" s="23" t="s">
        <v>5</v>
      </c>
      <c r="L68" s="24">
        <v>70.5</v>
      </c>
      <c r="M68" s="107">
        <v>17.63</v>
      </c>
      <c r="N68" s="25">
        <v>16</v>
      </c>
      <c r="O68" s="17"/>
      <c r="P68" s="17"/>
    </row>
    <row r="69" spans="1:16" ht="18.75" customHeight="1">
      <c r="A69" s="21"/>
      <c r="B69" s="26">
        <v>17</v>
      </c>
      <c r="C69" s="10" t="s">
        <v>23</v>
      </c>
      <c r="D69" s="15">
        <v>43254</v>
      </c>
      <c r="E69" s="12" t="s">
        <v>51</v>
      </c>
      <c r="F69" s="33">
        <v>169.5</v>
      </c>
      <c r="G69" s="68">
        <f>SUM(F53:F69)</f>
        <v>2521.5</v>
      </c>
      <c r="H69" s="101">
        <f t="shared" si="1"/>
        <v>42.375</v>
      </c>
      <c r="I69" s="121">
        <f>SUM(H53:H69)</f>
        <v>630.375</v>
      </c>
      <c r="J69" s="17"/>
      <c r="K69" s="31"/>
      <c r="L69" s="29"/>
      <c r="M69" s="29"/>
      <c r="N69" s="29"/>
      <c r="O69" s="17"/>
      <c r="P69" s="17"/>
    </row>
    <row r="70" spans="1:16" ht="18.75" customHeight="1">
      <c r="A70" s="21"/>
      <c r="B70" s="26">
        <v>18</v>
      </c>
      <c r="C70" s="10" t="s">
        <v>24</v>
      </c>
      <c r="D70" s="15">
        <v>43255</v>
      </c>
      <c r="E70" s="12" t="s">
        <v>51</v>
      </c>
      <c r="F70" s="33">
        <v>169.5</v>
      </c>
      <c r="G70" s="68">
        <f>SUM(F53:F70)</f>
        <v>2691</v>
      </c>
      <c r="H70" s="101">
        <f t="shared" si="1"/>
        <v>42.375</v>
      </c>
      <c r="I70" s="121">
        <f>SUM(H53:H70)</f>
        <v>672.75</v>
      </c>
      <c r="J70" s="17"/>
      <c r="K70" s="23" t="s">
        <v>56</v>
      </c>
      <c r="L70" s="24">
        <v>352.5</v>
      </c>
      <c r="M70" s="107">
        <v>29.38</v>
      </c>
      <c r="N70" s="25">
        <v>55</v>
      </c>
      <c r="O70" s="17"/>
      <c r="P70" s="17"/>
    </row>
    <row r="71" spans="1:16" ht="18.75" customHeight="1">
      <c r="A71" s="21"/>
      <c r="B71" s="26">
        <v>19</v>
      </c>
      <c r="C71" s="10" t="s">
        <v>25</v>
      </c>
      <c r="D71" s="15">
        <v>43256</v>
      </c>
      <c r="E71" s="12" t="s">
        <v>51</v>
      </c>
      <c r="F71" s="33">
        <v>169.5</v>
      </c>
      <c r="G71" s="68">
        <f>SUM(F53:F71)</f>
        <v>2860.5</v>
      </c>
      <c r="H71" s="101">
        <f t="shared" si="1"/>
        <v>42.375</v>
      </c>
      <c r="I71" s="121">
        <f>SUM(H53:H71)</f>
        <v>715.125</v>
      </c>
      <c r="J71" s="17"/>
      <c r="K71" s="23" t="s">
        <v>16</v>
      </c>
      <c r="L71" s="24">
        <v>1132.5</v>
      </c>
      <c r="M71" s="107">
        <v>94.38</v>
      </c>
      <c r="N71" s="25">
        <v>180</v>
      </c>
      <c r="O71" s="17"/>
      <c r="P71" s="17"/>
    </row>
    <row r="72" spans="1:16" ht="18.75" customHeight="1">
      <c r="A72" s="21"/>
      <c r="B72" s="50">
        <v>20</v>
      </c>
      <c r="C72" s="10" t="s">
        <v>26</v>
      </c>
      <c r="D72" s="15">
        <v>43257</v>
      </c>
      <c r="E72" s="12" t="s">
        <v>51</v>
      </c>
      <c r="F72" s="33">
        <v>169.5</v>
      </c>
      <c r="G72" s="68">
        <f>SUM(F53:F72)</f>
        <v>3030</v>
      </c>
      <c r="H72" s="101">
        <f t="shared" si="1"/>
        <v>42.375</v>
      </c>
      <c r="I72" s="121">
        <f>SUM(H54:H72)</f>
        <v>695.625</v>
      </c>
      <c r="J72" s="17"/>
      <c r="K72" s="23" t="s">
        <v>17</v>
      </c>
      <c r="L72" s="24">
        <v>20</v>
      </c>
      <c r="M72" s="107">
        <v>0</v>
      </c>
      <c r="N72" s="25">
        <v>0</v>
      </c>
      <c r="O72" s="17"/>
      <c r="P72" s="17"/>
    </row>
    <row r="73" spans="1:14" ht="18.75" customHeight="1">
      <c r="A73" s="21"/>
      <c r="B73" s="51">
        <v>21</v>
      </c>
      <c r="C73" s="10" t="s">
        <v>27</v>
      </c>
      <c r="D73" s="15">
        <v>43258</v>
      </c>
      <c r="E73" s="12" t="s">
        <v>51</v>
      </c>
      <c r="F73" s="33">
        <v>169.5</v>
      </c>
      <c r="G73" s="68">
        <f>SUM(F53:F73)</f>
        <v>3199.5</v>
      </c>
      <c r="H73" s="101">
        <f t="shared" si="1"/>
        <v>42.375</v>
      </c>
      <c r="I73" s="121">
        <f>SUM(H53:H73)</f>
        <v>799.875</v>
      </c>
      <c r="J73" s="17"/>
      <c r="K73" s="23" t="s">
        <v>46</v>
      </c>
      <c r="L73" s="24">
        <v>35</v>
      </c>
      <c r="M73" s="107">
        <v>0</v>
      </c>
      <c r="N73" s="25">
        <v>0</v>
      </c>
    </row>
    <row r="74" spans="1:16" ht="18.75" customHeight="1">
      <c r="A74" s="21"/>
      <c r="B74" s="52">
        <v>22</v>
      </c>
      <c r="C74" s="10" t="s">
        <v>28</v>
      </c>
      <c r="D74" s="15">
        <v>43259</v>
      </c>
      <c r="E74" s="12" t="s">
        <v>51</v>
      </c>
      <c r="F74" s="33">
        <v>169.5</v>
      </c>
      <c r="G74" s="68">
        <f>SUM(F53:F74)</f>
        <v>3369</v>
      </c>
      <c r="H74" s="101">
        <f t="shared" si="1"/>
        <v>42.375</v>
      </c>
      <c r="I74" s="121">
        <f>SUM(H53:H74)</f>
        <v>842.25</v>
      </c>
      <c r="J74" s="17"/>
      <c r="K74" s="23" t="s">
        <v>55</v>
      </c>
      <c r="L74" s="24">
        <v>44.5</v>
      </c>
      <c r="M74" s="107">
        <v>0</v>
      </c>
      <c r="N74" s="25">
        <v>0</v>
      </c>
      <c r="O74" s="41"/>
      <c r="P74" s="41"/>
    </row>
    <row r="75" spans="1:16" ht="18.75" customHeight="1">
      <c r="A75" s="21"/>
      <c r="B75" s="26">
        <v>23</v>
      </c>
      <c r="C75" s="10" t="s">
        <v>29</v>
      </c>
      <c r="D75" s="15">
        <v>43260</v>
      </c>
      <c r="E75" s="12" t="s">
        <v>51</v>
      </c>
      <c r="F75" s="33">
        <v>169.5</v>
      </c>
      <c r="G75" s="68">
        <f>SUM(F53:F75)</f>
        <v>3538.5</v>
      </c>
      <c r="H75" s="101">
        <f t="shared" si="1"/>
        <v>42.375</v>
      </c>
      <c r="I75" s="121">
        <f>SUM(H53:H75)</f>
        <v>884.625</v>
      </c>
      <c r="J75" s="17"/>
      <c r="K75" s="23" t="s">
        <v>47</v>
      </c>
      <c r="L75" s="24">
        <v>30</v>
      </c>
      <c r="M75" s="107">
        <v>0</v>
      </c>
      <c r="N75" s="25">
        <v>0</v>
      </c>
      <c r="O75" s="41"/>
      <c r="P75" s="41"/>
    </row>
    <row r="76" spans="1:20" s="47" customFormat="1" ht="18.75" customHeight="1">
      <c r="A76" s="45"/>
      <c r="B76" s="26">
        <v>24</v>
      </c>
      <c r="C76" s="10" t="s">
        <v>30</v>
      </c>
      <c r="D76" s="15">
        <v>43261</v>
      </c>
      <c r="E76" s="12" t="s">
        <v>51</v>
      </c>
      <c r="F76" s="33">
        <v>169.5</v>
      </c>
      <c r="G76" s="68">
        <f>SUM(F53:F76)</f>
        <v>3708</v>
      </c>
      <c r="H76" s="101">
        <f>SUM(F76/4)</f>
        <v>42.375</v>
      </c>
      <c r="I76" s="121">
        <f>SUM(H53:H76)</f>
        <v>927</v>
      </c>
      <c r="J76" s="46"/>
      <c r="K76" s="23" t="s">
        <v>47</v>
      </c>
      <c r="L76" s="24">
        <v>30</v>
      </c>
      <c r="M76" s="107">
        <v>0</v>
      </c>
      <c r="N76" s="25">
        <v>0</v>
      </c>
      <c r="O76" s="41"/>
      <c r="P76" s="41"/>
      <c r="Q76" s="41"/>
      <c r="R76" s="41"/>
      <c r="S76" s="41"/>
      <c r="T76" s="41"/>
    </row>
    <row r="77" spans="1:20" s="47" customFormat="1" ht="18.75" customHeight="1" thickBot="1">
      <c r="A77" s="45"/>
      <c r="B77" s="26">
        <v>25</v>
      </c>
      <c r="C77" s="10" t="s">
        <v>31</v>
      </c>
      <c r="D77" s="15">
        <v>43262</v>
      </c>
      <c r="E77" s="12" t="s">
        <v>51</v>
      </c>
      <c r="F77" s="33">
        <v>169.5</v>
      </c>
      <c r="G77" s="68">
        <f>SUM(F53:F77)</f>
        <v>3877.5</v>
      </c>
      <c r="H77" s="101">
        <f>SUM(F77/4)</f>
        <v>42.375</v>
      </c>
      <c r="I77" s="121">
        <f>SUM(H53:H77)</f>
        <v>969.375</v>
      </c>
      <c r="J77" s="46"/>
      <c r="K77" s="34" t="s">
        <v>48</v>
      </c>
      <c r="L77" s="35">
        <v>4050</v>
      </c>
      <c r="M77" s="110">
        <v>0</v>
      </c>
      <c r="N77" s="36">
        <v>600</v>
      </c>
      <c r="O77" s="16"/>
      <c r="P77" s="41"/>
      <c r="Q77" s="41"/>
      <c r="R77" s="41"/>
      <c r="S77" s="41"/>
      <c r="T77" s="41"/>
    </row>
    <row r="78" spans="1:20" s="47" customFormat="1" ht="18.75" customHeight="1">
      <c r="A78" s="45"/>
      <c r="B78" s="132">
        <v>26</v>
      </c>
      <c r="C78" s="10" t="s">
        <v>32</v>
      </c>
      <c r="D78" s="15">
        <v>43263</v>
      </c>
      <c r="E78" s="12" t="s">
        <v>51</v>
      </c>
      <c r="F78" s="33">
        <v>169.5</v>
      </c>
      <c r="G78" s="68">
        <f>SUM(F54:F78)</f>
        <v>3799.5</v>
      </c>
      <c r="H78" s="101">
        <f>SUM(F78/4)</f>
        <v>42.375</v>
      </c>
      <c r="I78" s="136">
        <f>SUM(H53:H78)</f>
        <v>1011.75</v>
      </c>
      <c r="K78" s="39"/>
      <c r="L78" s="39"/>
      <c r="M78" s="39"/>
      <c r="N78" s="39"/>
      <c r="O78" s="41"/>
      <c r="P78" s="16"/>
      <c r="Q78" s="41"/>
      <c r="R78" s="41"/>
      <c r="S78" s="41"/>
      <c r="T78" s="41"/>
    </row>
    <row r="79" spans="1:20" s="47" customFormat="1" ht="18.75" customHeight="1">
      <c r="A79" s="45"/>
      <c r="B79" s="26">
        <v>27</v>
      </c>
      <c r="C79" s="42"/>
      <c r="D79" s="137" t="s">
        <v>81</v>
      </c>
      <c r="E79" s="69"/>
      <c r="F79" s="33"/>
      <c r="G79" s="68">
        <f>SUM(F53:F79)</f>
        <v>4047</v>
      </c>
      <c r="H79" s="101">
        <f>SUM(F79/4)</f>
        <v>0</v>
      </c>
      <c r="I79" s="121">
        <f>SUM(H53:H79)</f>
        <v>1011.75</v>
      </c>
      <c r="J79" s="46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6" ht="21" customHeight="1">
      <c r="A80" s="21"/>
      <c r="B80" s="26">
        <v>28</v>
      </c>
      <c r="C80" s="42"/>
      <c r="D80" s="43"/>
      <c r="E80" s="44"/>
      <c r="F80" s="33"/>
      <c r="G80" s="68">
        <f>SUM(F53:F80)</f>
        <v>4047</v>
      </c>
      <c r="H80" s="101">
        <f>SUM(F80/4)</f>
        <v>0</v>
      </c>
      <c r="I80" s="121">
        <f>SUM(H53:H80)</f>
        <v>1011.75</v>
      </c>
      <c r="J80" s="17"/>
      <c r="K80" s="41"/>
      <c r="L80" s="41"/>
      <c r="M80" s="41"/>
      <c r="N80" s="41"/>
      <c r="O80" s="41"/>
      <c r="P80" s="41"/>
    </row>
    <row r="81" spans="1:20" s="47" customFormat="1" ht="18.75" customHeight="1">
      <c r="A81" s="45"/>
      <c r="B81" s="26">
        <v>29</v>
      </c>
      <c r="C81" s="42"/>
      <c r="D81" s="43"/>
      <c r="E81" s="44"/>
      <c r="F81" s="33"/>
      <c r="G81" s="68">
        <f>SUM(F53:F81)</f>
        <v>4047</v>
      </c>
      <c r="H81" s="101">
        <f aca="true" t="shared" si="2" ref="H81:H92">SUM(F81/4)</f>
        <v>0</v>
      </c>
      <c r="I81" s="121">
        <f>SUM(H53:H81)</f>
        <v>1011.75</v>
      </c>
      <c r="J81" s="46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s="47" customFormat="1" ht="18.75" customHeight="1">
      <c r="A82" s="45"/>
      <c r="B82" s="26">
        <v>30</v>
      </c>
      <c r="C82" s="42"/>
      <c r="D82" s="43"/>
      <c r="E82" s="44"/>
      <c r="F82" s="33"/>
      <c r="G82" s="68">
        <f>SUM(F53:F82)</f>
        <v>4047</v>
      </c>
      <c r="H82" s="101">
        <f t="shared" si="2"/>
        <v>0</v>
      </c>
      <c r="I82" s="121">
        <f>SUM(H53:H82)</f>
        <v>1011.75</v>
      </c>
      <c r="J82" s="46"/>
      <c r="K82" s="41"/>
      <c r="L82" s="41"/>
      <c r="M82" s="41"/>
      <c r="N82" s="41"/>
      <c r="O82" s="16"/>
      <c r="P82" s="41"/>
      <c r="Q82" s="41"/>
      <c r="R82" s="41"/>
      <c r="S82" s="41"/>
      <c r="T82" s="41"/>
    </row>
    <row r="83" spans="1:20" s="47" customFormat="1" ht="18.75" customHeight="1">
      <c r="A83" s="45"/>
      <c r="B83" s="26">
        <v>31</v>
      </c>
      <c r="C83" s="42"/>
      <c r="D83" s="43"/>
      <c r="E83" s="44"/>
      <c r="F83" s="33"/>
      <c r="G83" s="68">
        <f>SUM(F53:F83)</f>
        <v>4047</v>
      </c>
      <c r="H83" s="101">
        <f t="shared" si="2"/>
        <v>0</v>
      </c>
      <c r="I83" s="121">
        <f>SUM(H53:H83)</f>
        <v>1011.75</v>
      </c>
      <c r="J83" s="46"/>
      <c r="K83" s="41"/>
      <c r="L83" s="16"/>
      <c r="M83" s="16"/>
      <c r="N83" s="16"/>
      <c r="O83" s="16"/>
      <c r="P83" s="16"/>
      <c r="Q83" s="41"/>
      <c r="R83" s="41"/>
      <c r="S83" s="41"/>
      <c r="T83" s="41"/>
    </row>
    <row r="84" spans="1:20" s="47" customFormat="1" ht="18.75" customHeight="1">
      <c r="A84" s="45"/>
      <c r="B84" s="26">
        <v>32</v>
      </c>
      <c r="C84" s="42"/>
      <c r="D84" s="43"/>
      <c r="E84" s="44"/>
      <c r="F84" s="33"/>
      <c r="G84" s="68">
        <f>SUM(F53:F84)</f>
        <v>4047</v>
      </c>
      <c r="H84" s="101">
        <f t="shared" si="2"/>
        <v>0</v>
      </c>
      <c r="I84" s="121">
        <f>SUM(H53:H84)</f>
        <v>1011.75</v>
      </c>
      <c r="J84" s="46"/>
      <c r="K84" s="41"/>
      <c r="L84" s="41"/>
      <c r="M84" s="41"/>
      <c r="N84" s="41"/>
      <c r="O84" s="41"/>
      <c r="P84" s="16"/>
      <c r="Q84" s="41"/>
      <c r="R84" s="41"/>
      <c r="S84" s="41"/>
      <c r="T84" s="41"/>
    </row>
    <row r="85" spans="1:16" ht="18.75" customHeight="1">
      <c r="A85" s="21"/>
      <c r="B85" s="26">
        <v>33</v>
      </c>
      <c r="C85" s="69" t="s">
        <v>44</v>
      </c>
      <c r="D85" s="43"/>
      <c r="E85" s="44"/>
      <c r="F85" s="33"/>
      <c r="G85" s="68">
        <f>SUM(F53:F85)</f>
        <v>4047</v>
      </c>
      <c r="H85" s="101">
        <f t="shared" si="2"/>
        <v>0</v>
      </c>
      <c r="I85" s="121">
        <f>SUM(H53:H85)</f>
        <v>1011.75</v>
      </c>
      <c r="J85" s="17"/>
      <c r="O85" s="41"/>
      <c r="P85" s="41"/>
    </row>
    <row r="86" spans="1:16" ht="18.75" customHeight="1">
      <c r="A86" s="21"/>
      <c r="B86" s="26">
        <v>34</v>
      </c>
      <c r="C86" s="42"/>
      <c r="D86" s="43"/>
      <c r="E86" s="44"/>
      <c r="F86" s="33"/>
      <c r="G86" s="68">
        <f>SUM(F53:F86)</f>
        <v>4047</v>
      </c>
      <c r="H86" s="101">
        <f t="shared" si="2"/>
        <v>0</v>
      </c>
      <c r="I86" s="121">
        <f>SUM(H53:H86)</f>
        <v>1011.75</v>
      </c>
      <c r="J86" s="17"/>
      <c r="O86" s="41"/>
      <c r="P86" s="41"/>
    </row>
    <row r="87" spans="1:20" s="47" customFormat="1" ht="18.75" customHeight="1">
      <c r="A87" s="45"/>
      <c r="B87" s="26">
        <v>35</v>
      </c>
      <c r="C87" s="42"/>
      <c r="D87" s="43"/>
      <c r="E87" s="44"/>
      <c r="F87" s="33"/>
      <c r="G87" s="68">
        <f>SUM(F53:F87)</f>
        <v>4047</v>
      </c>
      <c r="H87" s="101">
        <f t="shared" si="2"/>
        <v>0</v>
      </c>
      <c r="I87" s="121">
        <f>SUM(H53:H87)</f>
        <v>1011.75</v>
      </c>
      <c r="J87" s="46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47" customFormat="1" ht="18.75" customHeight="1">
      <c r="A88" s="45"/>
      <c r="B88" s="26">
        <v>36</v>
      </c>
      <c r="C88" s="42"/>
      <c r="D88" s="43"/>
      <c r="E88" s="44"/>
      <c r="F88" s="33"/>
      <c r="G88" s="68">
        <f>SUM(F53:F88)</f>
        <v>4047</v>
      </c>
      <c r="H88" s="101">
        <f t="shared" si="2"/>
        <v>0</v>
      </c>
      <c r="I88" s="121">
        <f>SUM(H53:H88)</f>
        <v>1011.75</v>
      </c>
      <c r="J88" s="46"/>
      <c r="K88" s="41"/>
      <c r="L88" s="41"/>
      <c r="M88" s="41"/>
      <c r="N88" s="41"/>
      <c r="O88" s="16"/>
      <c r="P88" s="41"/>
      <c r="Q88" s="41"/>
      <c r="R88" s="41"/>
      <c r="S88" s="41"/>
      <c r="T88" s="41"/>
    </row>
    <row r="89" spans="1:20" s="47" customFormat="1" ht="18.75" customHeight="1">
      <c r="A89" s="45"/>
      <c r="B89" s="26">
        <v>37</v>
      </c>
      <c r="C89" s="42"/>
      <c r="D89" s="43"/>
      <c r="E89" s="44"/>
      <c r="F89" s="33"/>
      <c r="G89" s="68">
        <f>SUM(F53:F89)</f>
        <v>4047</v>
      </c>
      <c r="H89" s="101">
        <f t="shared" si="2"/>
        <v>0</v>
      </c>
      <c r="I89" s="121">
        <f>SUM(H53:H89)</f>
        <v>1011.75</v>
      </c>
      <c r="J89" s="46"/>
      <c r="K89" s="41"/>
      <c r="L89" s="41"/>
      <c r="M89" s="41"/>
      <c r="N89" s="41"/>
      <c r="O89" s="16"/>
      <c r="P89" s="16"/>
      <c r="Q89" s="41"/>
      <c r="R89" s="41"/>
      <c r="S89" s="41"/>
      <c r="T89" s="41"/>
    </row>
    <row r="90" spans="1:20" s="47" customFormat="1" ht="18.75" customHeight="1">
      <c r="A90" s="45"/>
      <c r="B90" s="26">
        <v>38</v>
      </c>
      <c r="C90" s="42"/>
      <c r="D90" s="43"/>
      <c r="E90" s="44"/>
      <c r="F90" s="33"/>
      <c r="G90" s="68">
        <f>SUM(F53:F90)</f>
        <v>4047</v>
      </c>
      <c r="H90" s="101">
        <f t="shared" si="2"/>
        <v>0</v>
      </c>
      <c r="I90" s="121">
        <f>SUM(H53:H90)</f>
        <v>1011.75</v>
      </c>
      <c r="J90" s="46"/>
      <c r="K90" s="41"/>
      <c r="L90" s="41"/>
      <c r="M90" s="41"/>
      <c r="N90" s="41"/>
      <c r="O90" s="16"/>
      <c r="P90" s="16"/>
      <c r="Q90" s="41"/>
      <c r="R90" s="41"/>
      <c r="S90" s="41"/>
      <c r="T90" s="41"/>
    </row>
    <row r="91" spans="1:10" ht="18.75" customHeight="1">
      <c r="A91" s="21"/>
      <c r="B91" s="26">
        <v>39</v>
      </c>
      <c r="C91" s="42"/>
      <c r="D91" s="43"/>
      <c r="E91" s="44"/>
      <c r="F91" s="33"/>
      <c r="G91" s="68">
        <f>SUM(F53:F91)</f>
        <v>4047</v>
      </c>
      <c r="H91" s="101">
        <f t="shared" si="2"/>
        <v>0</v>
      </c>
      <c r="I91" s="121">
        <f>SUM(H53:H91)</f>
        <v>1011.75</v>
      </c>
      <c r="J91" s="17"/>
    </row>
    <row r="92" spans="1:9" ht="19.5" customHeight="1" thickBot="1">
      <c r="A92" s="21"/>
      <c r="B92" s="37">
        <v>40</v>
      </c>
      <c r="C92" s="48"/>
      <c r="D92" s="49"/>
      <c r="E92" s="48"/>
      <c r="F92" s="38"/>
      <c r="G92" s="117">
        <f>SUM(F53:F92)</f>
        <v>4047</v>
      </c>
      <c r="H92" s="103">
        <f t="shared" si="2"/>
        <v>0</v>
      </c>
      <c r="I92" s="119">
        <f>SUM(H53:H92)</f>
        <v>1011.75</v>
      </c>
    </row>
    <row r="93" spans="2:9" s="16" customFormat="1" ht="36" customHeight="1">
      <c r="B93" s="39"/>
      <c r="C93" s="39"/>
      <c r="D93" s="39"/>
      <c r="E93" s="39"/>
      <c r="F93" s="39"/>
      <c r="G93" s="39"/>
      <c r="H93" s="39"/>
      <c r="I93" s="39"/>
    </row>
    <row r="94" s="16" customFormat="1" ht="18.75" customHeight="1"/>
    <row r="95" s="16" customFormat="1" ht="18.75" customHeight="1"/>
    <row r="96" s="16" customFormat="1" ht="18.75" customHeight="1"/>
    <row r="97" s="16" customFormat="1" ht="18.75" customHeight="1"/>
    <row r="98" s="16" customFormat="1" ht="18.75" customHeight="1"/>
    <row r="99" s="16" customFormat="1" ht="18.75" customHeight="1"/>
    <row r="100" s="16" customFormat="1" ht="18.75" customHeight="1"/>
    <row r="101" s="16" customFormat="1" ht="18.75" customHeight="1"/>
    <row r="102" s="16" customFormat="1" ht="18.75" customHeight="1"/>
    <row r="103" s="16" customFormat="1" ht="18.75" customHeight="1"/>
    <row r="104" s="16" customFormat="1" ht="18.75" customHeight="1"/>
    <row r="105" s="16" customFormat="1" ht="18.75" customHeight="1"/>
    <row r="106" s="16" customFormat="1" ht="18.75" customHeight="1"/>
    <row r="107" s="16" customFormat="1" ht="18.75" customHeight="1"/>
    <row r="108" s="16" customFormat="1" ht="18.75" customHeight="1"/>
    <row r="109" s="16" customFormat="1" ht="18.75" customHeight="1"/>
    <row r="110" ht="36" customHeight="1">
      <c r="A110" s="39"/>
    </row>
    <row r="114" spans="11:14" ht="36" customHeight="1">
      <c r="K114" s="20"/>
      <c r="L114" s="20"/>
      <c r="M114" s="20"/>
      <c r="N114" s="20"/>
    </row>
  </sheetData>
  <sheetProtection password="CA6C" sheet="1" objects="1" scenarios="1" formatCells="0" formatColumns="0" formatRows="0" insertColumns="0" insertRows="0" deleteColumns="0" deleteRows="0" selectLockedCells="1" sort="0"/>
  <mergeCells count="6">
    <mergeCell ref="B4:D4"/>
    <mergeCell ref="F4:G4"/>
    <mergeCell ref="H4:I4"/>
    <mergeCell ref="F51:G51"/>
    <mergeCell ref="H51:I51"/>
    <mergeCell ref="B51:D51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1">
      <selection activeCell="B19" sqref="B19"/>
    </sheetView>
  </sheetViews>
  <sheetFormatPr defaultColWidth="11.421875" defaultRowHeight="15"/>
  <cols>
    <col min="1" max="1" width="10.8515625" style="3" customWidth="1"/>
    <col min="2" max="2" width="25.421875" style="0" customWidth="1"/>
    <col min="3" max="3" width="9.28125" style="0" customWidth="1"/>
    <col min="4" max="4" width="12.28125" style="0" customWidth="1"/>
    <col min="6" max="6" width="8.8515625" style="2" customWidth="1"/>
    <col min="7" max="7" width="25.28125" style="0" customWidth="1"/>
    <col min="8" max="8" width="9.28125" style="0" customWidth="1"/>
    <col min="9" max="9" width="12.28125" style="0" customWidth="1"/>
    <col min="11" max="24" width="10.8515625" style="1" customWidth="1"/>
  </cols>
  <sheetData>
    <row r="1" s="4" customFormat="1" ht="13.5"/>
    <row r="2" s="4" customFormat="1" ht="15" thickBot="1"/>
    <row r="3" spans="2:11" ht="31.5" thickBot="1" thickTop="1">
      <c r="B3" s="5" t="s">
        <v>13</v>
      </c>
      <c r="C3" s="6" t="s">
        <v>14</v>
      </c>
      <c r="D3" s="111" t="s">
        <v>15</v>
      </c>
      <c r="E3" s="7" t="s">
        <v>3</v>
      </c>
      <c r="G3" s="5" t="s">
        <v>13</v>
      </c>
      <c r="H3" s="6" t="s">
        <v>14</v>
      </c>
      <c r="I3" s="111" t="s">
        <v>15</v>
      </c>
      <c r="J3" s="114" t="s">
        <v>3</v>
      </c>
      <c r="K3" s="2"/>
    </row>
    <row r="4" spans="2:11" ht="16.5" customHeight="1" thickTop="1">
      <c r="B4" s="84" t="s">
        <v>52</v>
      </c>
      <c r="C4" s="85">
        <v>247.5</v>
      </c>
      <c r="D4" s="112">
        <v>61.88</v>
      </c>
      <c r="E4" s="86">
        <v>55</v>
      </c>
      <c r="G4" s="23" t="s">
        <v>65</v>
      </c>
      <c r="H4" s="24">
        <v>70.5</v>
      </c>
      <c r="I4" s="107">
        <v>17.63</v>
      </c>
      <c r="J4" s="115">
        <v>16</v>
      </c>
      <c r="K4" s="2"/>
    </row>
    <row r="5" spans="2:11" ht="16.5" customHeight="1">
      <c r="B5" s="87" t="s">
        <v>53</v>
      </c>
      <c r="C5" s="24">
        <v>169.5</v>
      </c>
      <c r="D5" s="107">
        <v>42.38</v>
      </c>
      <c r="E5" s="88">
        <v>39</v>
      </c>
      <c r="G5" s="23" t="s">
        <v>66</v>
      </c>
      <c r="H5" s="24">
        <v>77.25</v>
      </c>
      <c r="I5" s="107">
        <v>19.31</v>
      </c>
      <c r="J5" s="115">
        <v>17</v>
      </c>
      <c r="K5" s="2"/>
    </row>
    <row r="6" spans="2:11" ht="16.5" customHeight="1">
      <c r="B6" s="87" t="s">
        <v>54</v>
      </c>
      <c r="C6" s="24">
        <v>106.5</v>
      </c>
      <c r="D6" s="107">
        <v>26.63</v>
      </c>
      <c r="E6" s="88">
        <v>23</v>
      </c>
      <c r="G6" s="23" t="s">
        <v>5</v>
      </c>
      <c r="H6" s="24">
        <v>70.5</v>
      </c>
      <c r="I6" s="107">
        <v>17.63</v>
      </c>
      <c r="J6" s="115">
        <v>16</v>
      </c>
      <c r="K6" s="2"/>
    </row>
    <row r="7" spans="2:11" ht="16.5" customHeight="1">
      <c r="B7" s="87" t="s">
        <v>49</v>
      </c>
      <c r="C7" s="24">
        <v>63</v>
      </c>
      <c r="D7" s="107">
        <v>15.75</v>
      </c>
      <c r="E7" s="88">
        <v>16</v>
      </c>
      <c r="G7" s="23" t="s">
        <v>56</v>
      </c>
      <c r="H7" s="24">
        <v>352.5</v>
      </c>
      <c r="I7" s="107">
        <v>29.38</v>
      </c>
      <c r="J7" s="115">
        <v>55</v>
      </c>
      <c r="K7" s="2"/>
    </row>
    <row r="8" spans="2:11" ht="16.5" customHeight="1">
      <c r="B8" s="87" t="s">
        <v>50</v>
      </c>
      <c r="C8" s="24">
        <v>78</v>
      </c>
      <c r="D8" s="107">
        <v>19.5</v>
      </c>
      <c r="E8" s="88">
        <v>16</v>
      </c>
      <c r="G8" s="23" t="s">
        <v>16</v>
      </c>
      <c r="H8" s="24">
        <v>1132.5</v>
      </c>
      <c r="I8" s="107">
        <v>94.38</v>
      </c>
      <c r="J8" s="115">
        <v>180</v>
      </c>
      <c r="K8" s="2"/>
    </row>
    <row r="9" spans="2:11" ht="16.5" customHeight="1">
      <c r="B9" s="87" t="s">
        <v>4</v>
      </c>
      <c r="C9" s="24">
        <v>181.5</v>
      </c>
      <c r="D9" s="107">
        <v>45.38</v>
      </c>
      <c r="E9" s="88">
        <v>38</v>
      </c>
      <c r="G9" s="23" t="s">
        <v>17</v>
      </c>
      <c r="H9" s="24">
        <v>20</v>
      </c>
      <c r="I9" s="107">
        <v>0</v>
      </c>
      <c r="J9" s="115">
        <v>0</v>
      </c>
      <c r="K9" s="2"/>
    </row>
    <row r="10" spans="2:11" ht="16.5" customHeight="1">
      <c r="B10" s="87" t="s">
        <v>58</v>
      </c>
      <c r="C10" s="24">
        <v>111</v>
      </c>
      <c r="D10" s="107">
        <v>27.75</v>
      </c>
      <c r="E10" s="88">
        <v>22</v>
      </c>
      <c r="G10" s="23" t="s">
        <v>46</v>
      </c>
      <c r="H10" s="24">
        <v>35</v>
      </c>
      <c r="I10" s="107">
        <v>0</v>
      </c>
      <c r="J10" s="115">
        <v>0</v>
      </c>
      <c r="K10" s="2"/>
    </row>
    <row r="11" spans="2:11" ht="16.5" customHeight="1">
      <c r="B11" s="87" t="s">
        <v>60</v>
      </c>
      <c r="C11" s="24">
        <v>55.5</v>
      </c>
      <c r="D11" s="107">
        <v>13.88</v>
      </c>
      <c r="E11" s="88">
        <v>11</v>
      </c>
      <c r="G11" s="23" t="s">
        <v>55</v>
      </c>
      <c r="H11" s="24">
        <v>44.5</v>
      </c>
      <c r="I11" s="107">
        <v>0</v>
      </c>
      <c r="J11" s="115">
        <v>0</v>
      </c>
      <c r="K11" s="2"/>
    </row>
    <row r="12" spans="2:11" ht="16.5" customHeight="1">
      <c r="B12" s="87" t="s">
        <v>59</v>
      </c>
      <c r="C12" s="24">
        <v>70.5</v>
      </c>
      <c r="D12" s="107">
        <v>17.63</v>
      </c>
      <c r="E12" s="88">
        <v>16</v>
      </c>
      <c r="G12" s="23" t="s">
        <v>47</v>
      </c>
      <c r="H12" s="24">
        <v>30</v>
      </c>
      <c r="I12" s="107">
        <v>0</v>
      </c>
      <c r="J12" s="115">
        <v>0</v>
      </c>
      <c r="K12" s="2"/>
    </row>
    <row r="13" spans="2:10" ht="16.5" customHeight="1">
      <c r="B13" s="87" t="s">
        <v>45</v>
      </c>
      <c r="C13" s="24">
        <v>63</v>
      </c>
      <c r="D13" s="107">
        <v>15.75</v>
      </c>
      <c r="E13" s="88">
        <v>11</v>
      </c>
      <c r="G13" s="23" t="s">
        <v>47</v>
      </c>
      <c r="H13" s="24">
        <v>30</v>
      </c>
      <c r="I13" s="107">
        <v>0</v>
      </c>
      <c r="J13" s="115">
        <v>0</v>
      </c>
    </row>
    <row r="14" spans="1:10" s="4" customFormat="1" ht="16.5" customHeight="1" thickBot="1">
      <c r="A14" s="82"/>
      <c r="B14" s="89" t="s">
        <v>57</v>
      </c>
      <c r="C14" s="90">
        <v>42</v>
      </c>
      <c r="D14" s="113">
        <v>10.5</v>
      </c>
      <c r="E14" s="91">
        <v>8</v>
      </c>
      <c r="F14" s="83"/>
      <c r="G14" s="34" t="s">
        <v>48</v>
      </c>
      <c r="H14" s="35">
        <v>4050</v>
      </c>
      <c r="I14" s="110">
        <v>0</v>
      </c>
      <c r="J14" s="116">
        <v>600</v>
      </c>
    </row>
    <row r="15" spans="2:10" s="1" customFormat="1" ht="16.5" customHeight="1" thickTop="1">
      <c r="B15" s="81"/>
      <c r="C15" s="81"/>
      <c r="D15" s="81"/>
      <c r="E15" s="81"/>
      <c r="G15" s="4"/>
      <c r="H15" s="4"/>
      <c r="I15" s="4"/>
      <c r="J15" s="4"/>
    </row>
    <row r="16" s="1" customFormat="1" ht="31.5" customHeight="1">
      <c r="B16" s="122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pans="2:10" ht="13.5">
      <c r="B44" s="1"/>
      <c r="C44" s="1"/>
      <c r="D44" s="1"/>
      <c r="E44" s="1"/>
      <c r="G44" s="1"/>
      <c r="H44" s="1"/>
      <c r="I44" s="1"/>
      <c r="J44" s="1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4"/>
  <sheetViews>
    <sheetView zoomScale="85" zoomScaleNormal="85" workbookViewId="0" topLeftCell="A1">
      <selection activeCell="C6" sqref="C6"/>
    </sheetView>
  </sheetViews>
  <sheetFormatPr defaultColWidth="11.57421875" defaultRowHeight="36" customHeight="1"/>
  <cols>
    <col min="1" max="1" width="7.28125" style="16" customWidth="1"/>
    <col min="2" max="2" width="3.7109375" style="20" customWidth="1"/>
    <col min="3" max="3" width="33.8515625" style="20" customWidth="1"/>
    <col min="4" max="4" width="12.140625" style="20" customWidth="1"/>
    <col min="5" max="5" width="20.28125" style="20" customWidth="1"/>
    <col min="6" max="6" width="9.7109375" style="20" customWidth="1"/>
    <col min="7" max="7" width="12.140625" style="20" customWidth="1"/>
    <col min="8" max="8" width="11.421875" style="20" customWidth="1"/>
    <col min="9" max="9" width="12.28125" style="20" customWidth="1"/>
    <col min="10" max="10" width="17.28125" style="16" customWidth="1"/>
    <col min="11" max="11" width="25.421875" style="16" customWidth="1"/>
    <col min="12" max="12" width="10.7109375" style="16" customWidth="1"/>
    <col min="13" max="19" width="11.421875" style="16" customWidth="1"/>
    <col min="20" max="16384" width="11.421875" style="20" customWidth="1"/>
  </cols>
  <sheetData>
    <row r="1" s="16" customFormat="1" ht="36" customHeight="1"/>
    <row r="2" spans="2:9" s="16" customFormat="1" ht="36" customHeight="1">
      <c r="B2" s="17"/>
      <c r="C2" s="53"/>
      <c r="D2" s="54"/>
      <c r="E2" s="54" t="s">
        <v>9</v>
      </c>
      <c r="F2" s="53"/>
      <c r="G2" s="55"/>
      <c r="H2" s="55"/>
      <c r="I2" s="56"/>
    </row>
    <row r="3" spans="2:9" s="16" customFormat="1" ht="9.75" customHeight="1" thickBot="1">
      <c r="B3" s="17"/>
      <c r="C3" s="53"/>
      <c r="D3" s="53"/>
      <c r="E3" s="53"/>
      <c r="F3" s="57"/>
      <c r="G3" s="58"/>
      <c r="H3" s="58"/>
      <c r="I3" s="59"/>
    </row>
    <row r="4" spans="1:15" s="20" customFormat="1" ht="51" customHeight="1" thickBot="1" thickTop="1">
      <c r="A4" s="16"/>
      <c r="B4" s="219" t="s">
        <v>90</v>
      </c>
      <c r="C4" s="220"/>
      <c r="D4" s="221"/>
      <c r="E4" s="124" t="s">
        <v>79</v>
      </c>
      <c r="F4" s="215" t="s">
        <v>10</v>
      </c>
      <c r="G4" s="216"/>
      <c r="H4" s="217" t="s">
        <v>12</v>
      </c>
      <c r="I4" s="218"/>
      <c r="J4" s="19"/>
      <c r="K4" s="18"/>
      <c r="L4" s="18"/>
      <c r="M4" s="18"/>
      <c r="N4" s="18"/>
      <c r="O4" s="17"/>
    </row>
    <row r="5" spans="1:15" s="20" customFormat="1" ht="34.5" customHeight="1" thickBot="1" thickTop="1">
      <c r="A5" s="21"/>
      <c r="B5" s="129"/>
      <c r="C5" s="130" t="s">
        <v>6</v>
      </c>
      <c r="D5" s="126" t="s">
        <v>2</v>
      </c>
      <c r="E5" s="126" t="s">
        <v>0</v>
      </c>
      <c r="F5" s="127" t="s">
        <v>11</v>
      </c>
      <c r="G5" s="127" t="s">
        <v>1</v>
      </c>
      <c r="H5" s="127" t="s">
        <v>7</v>
      </c>
      <c r="I5" s="128" t="s">
        <v>8</v>
      </c>
      <c r="J5" s="22"/>
      <c r="K5" s="78" t="s">
        <v>13</v>
      </c>
      <c r="L5" s="79" t="s">
        <v>14</v>
      </c>
      <c r="M5" s="105" t="s">
        <v>15</v>
      </c>
      <c r="N5" s="80" t="s">
        <v>78</v>
      </c>
      <c r="O5" s="17"/>
    </row>
    <row r="6" spans="1:15" s="20" customFormat="1" ht="18.75" customHeight="1" thickTop="1">
      <c r="A6" s="21"/>
      <c r="B6" s="26">
        <v>1</v>
      </c>
      <c r="C6" s="8"/>
      <c r="D6" s="9"/>
      <c r="E6" s="27"/>
      <c r="F6" s="28"/>
      <c r="G6" s="67">
        <f>SUM(F6)</f>
        <v>0</v>
      </c>
      <c r="H6" s="99">
        <f>SUM(F6/4)</f>
        <v>0</v>
      </c>
      <c r="I6" s="100">
        <f>SUM(H6)</f>
        <v>0</v>
      </c>
      <c r="J6" s="22"/>
      <c r="K6" s="75" t="s">
        <v>52</v>
      </c>
      <c r="L6" s="76">
        <v>247.5</v>
      </c>
      <c r="M6" s="106">
        <v>61.88</v>
      </c>
      <c r="N6" s="77">
        <v>55</v>
      </c>
      <c r="O6" s="17"/>
    </row>
    <row r="7" spans="1:15" s="20" customFormat="1" ht="15.75" customHeight="1">
      <c r="A7" s="21"/>
      <c r="B7" s="26">
        <v>2</v>
      </c>
      <c r="C7" s="10"/>
      <c r="D7" s="11"/>
      <c r="E7" s="27"/>
      <c r="F7" s="28"/>
      <c r="G7" s="68">
        <f>SUM(F6:F7)</f>
        <v>0</v>
      </c>
      <c r="H7" s="101">
        <f>SUM(F7/4)</f>
        <v>0</v>
      </c>
      <c r="I7" s="102">
        <f>SUM(H6:H7)</f>
        <v>0</v>
      </c>
      <c r="J7" s="22"/>
      <c r="K7" s="75" t="s">
        <v>53</v>
      </c>
      <c r="L7" s="76">
        <v>169.5</v>
      </c>
      <c r="M7" s="106">
        <v>42.38</v>
      </c>
      <c r="N7" s="77">
        <v>39</v>
      </c>
      <c r="O7" s="17"/>
    </row>
    <row r="8" spans="1:15" s="20" customFormat="1" ht="18.75" customHeight="1">
      <c r="A8" s="21"/>
      <c r="B8" s="26">
        <v>3</v>
      </c>
      <c r="C8" s="10"/>
      <c r="D8" s="11"/>
      <c r="E8" s="27"/>
      <c r="F8" s="28"/>
      <c r="G8" s="68">
        <f>SUM(F6:F8)</f>
        <v>0</v>
      </c>
      <c r="H8" s="101">
        <f aca="true" t="shared" si="0" ref="H8:H45">SUM(F8/4)</f>
        <v>0</v>
      </c>
      <c r="I8" s="102">
        <f>SUM(H6:H8)</f>
        <v>0</v>
      </c>
      <c r="J8" s="22"/>
      <c r="K8" s="23" t="s">
        <v>54</v>
      </c>
      <c r="L8" s="24">
        <v>106.5</v>
      </c>
      <c r="M8" s="107">
        <v>26.63</v>
      </c>
      <c r="N8" s="25">
        <v>23</v>
      </c>
      <c r="O8" s="17"/>
    </row>
    <row r="9" spans="1:15" s="20" customFormat="1" ht="18.75" customHeight="1">
      <c r="A9" s="21"/>
      <c r="B9" s="26">
        <v>4</v>
      </c>
      <c r="C9" s="10"/>
      <c r="D9" s="11"/>
      <c r="E9" s="27"/>
      <c r="F9" s="28"/>
      <c r="G9" s="68">
        <f>SUM(F6:F9)</f>
        <v>0</v>
      </c>
      <c r="H9" s="101">
        <f t="shared" si="0"/>
        <v>0</v>
      </c>
      <c r="I9" s="102">
        <f>SUM(H6:H9)</f>
        <v>0</v>
      </c>
      <c r="J9" s="22"/>
      <c r="K9" s="23" t="s">
        <v>49</v>
      </c>
      <c r="L9" s="24">
        <v>63</v>
      </c>
      <c r="M9" s="107">
        <v>15.75</v>
      </c>
      <c r="N9" s="25">
        <v>16</v>
      </c>
      <c r="O9" s="17"/>
    </row>
    <row r="10" spans="1:15" s="20" customFormat="1" ht="18.75" customHeight="1">
      <c r="A10" s="21"/>
      <c r="B10" s="26">
        <v>5</v>
      </c>
      <c r="C10" s="12"/>
      <c r="D10" s="13"/>
      <c r="E10" s="27"/>
      <c r="F10" s="28"/>
      <c r="G10" s="68">
        <f>SUM(F6:F10)</f>
        <v>0</v>
      </c>
      <c r="H10" s="101">
        <f t="shared" si="0"/>
        <v>0</v>
      </c>
      <c r="I10" s="102">
        <f>SUM(H6:H10)</f>
        <v>0</v>
      </c>
      <c r="J10" s="22"/>
      <c r="K10" s="23" t="s">
        <v>50</v>
      </c>
      <c r="L10" s="24">
        <v>78</v>
      </c>
      <c r="M10" s="107">
        <v>19.5</v>
      </c>
      <c r="N10" s="25">
        <v>16</v>
      </c>
      <c r="O10" s="17"/>
    </row>
    <row r="11" spans="1:15" s="20" customFormat="1" ht="18.75" customHeight="1">
      <c r="A11" s="21"/>
      <c r="B11" s="26">
        <v>6</v>
      </c>
      <c r="C11" s="12"/>
      <c r="D11" s="13"/>
      <c r="E11" s="27"/>
      <c r="F11" s="28"/>
      <c r="G11" s="68">
        <f>SUM(F6:F11)</f>
        <v>0</v>
      </c>
      <c r="H11" s="101">
        <f t="shared" si="0"/>
        <v>0</v>
      </c>
      <c r="I11" s="102">
        <f>SUM(H6:H11)</f>
        <v>0</v>
      </c>
      <c r="J11" s="22"/>
      <c r="K11" s="23"/>
      <c r="L11" s="29"/>
      <c r="M11" s="29"/>
      <c r="N11" s="29"/>
      <c r="O11" s="17"/>
    </row>
    <row r="12" spans="1:15" s="20" customFormat="1" ht="18.75" customHeight="1">
      <c r="A12" s="21"/>
      <c r="B12" s="26">
        <v>7</v>
      </c>
      <c r="C12" s="12"/>
      <c r="D12" s="30"/>
      <c r="E12" s="27"/>
      <c r="F12" s="28"/>
      <c r="G12" s="68">
        <f>SUM(F6:F12)</f>
        <v>0</v>
      </c>
      <c r="H12" s="101">
        <f t="shared" si="0"/>
        <v>0</v>
      </c>
      <c r="I12" s="102">
        <f>SUM(H6:H12)</f>
        <v>0</v>
      </c>
      <c r="J12" s="22"/>
      <c r="K12" s="92" t="s">
        <v>4</v>
      </c>
      <c r="L12" s="93">
        <v>181.5</v>
      </c>
      <c r="M12" s="108">
        <v>45.38</v>
      </c>
      <c r="N12" s="94">
        <v>38</v>
      </c>
      <c r="O12" s="17"/>
    </row>
    <row r="13" spans="1:15" s="20" customFormat="1" ht="18.75" customHeight="1">
      <c r="A13" s="21"/>
      <c r="B13" s="26">
        <v>8</v>
      </c>
      <c r="C13" s="12"/>
      <c r="D13" s="30"/>
      <c r="E13" s="27"/>
      <c r="F13" s="28"/>
      <c r="G13" s="68">
        <f>SUM(F6:F13)</f>
        <v>0</v>
      </c>
      <c r="H13" s="101">
        <f t="shared" si="0"/>
        <v>0</v>
      </c>
      <c r="I13" s="102">
        <f>SUM(H6:H13)</f>
        <v>0</v>
      </c>
      <c r="J13" s="22"/>
      <c r="K13" s="95" t="s">
        <v>58</v>
      </c>
      <c r="L13" s="96">
        <v>111</v>
      </c>
      <c r="M13" s="109">
        <v>27.75</v>
      </c>
      <c r="N13" s="97">
        <v>22</v>
      </c>
      <c r="O13" s="17"/>
    </row>
    <row r="14" spans="1:15" s="20" customFormat="1" ht="18.75" customHeight="1">
      <c r="A14" s="21"/>
      <c r="B14" s="26">
        <v>9</v>
      </c>
      <c r="C14" s="12"/>
      <c r="D14" s="30"/>
      <c r="E14" s="27"/>
      <c r="F14" s="28"/>
      <c r="G14" s="68">
        <f>SUM(F6:F14)</f>
        <v>0</v>
      </c>
      <c r="H14" s="101">
        <f t="shared" si="0"/>
        <v>0</v>
      </c>
      <c r="I14" s="102">
        <f>SUM(H6:H14)</f>
        <v>0</v>
      </c>
      <c r="J14" s="22"/>
      <c r="K14" s="95" t="s">
        <v>60</v>
      </c>
      <c r="L14" s="96">
        <v>55.5</v>
      </c>
      <c r="M14" s="109">
        <v>13.88</v>
      </c>
      <c r="N14" s="97">
        <v>11</v>
      </c>
      <c r="O14" s="17"/>
    </row>
    <row r="15" spans="1:15" s="20" customFormat="1" ht="18.75" customHeight="1">
      <c r="A15" s="21"/>
      <c r="B15" s="26">
        <v>10</v>
      </c>
      <c r="C15" s="12"/>
      <c r="D15" s="30"/>
      <c r="E15" s="27"/>
      <c r="F15" s="28"/>
      <c r="G15" s="68">
        <f>SUM(F6:F15)</f>
        <v>0</v>
      </c>
      <c r="H15" s="101">
        <f t="shared" si="0"/>
        <v>0</v>
      </c>
      <c r="I15" s="102">
        <f>SUM(H6:H15)</f>
        <v>0</v>
      </c>
      <c r="J15" s="22"/>
      <c r="K15" s="95" t="s">
        <v>59</v>
      </c>
      <c r="L15" s="96">
        <v>70.5</v>
      </c>
      <c r="M15" s="109">
        <v>17.63</v>
      </c>
      <c r="N15" s="97">
        <v>16</v>
      </c>
      <c r="O15" s="17"/>
    </row>
    <row r="16" spans="1:15" s="20" customFormat="1" ht="18.75" customHeight="1">
      <c r="A16" s="21"/>
      <c r="B16" s="26">
        <v>11</v>
      </c>
      <c r="C16" s="14"/>
      <c r="D16" s="11"/>
      <c r="E16" s="27"/>
      <c r="F16" s="28"/>
      <c r="G16" s="68">
        <f>SUM(F6:F16)</f>
        <v>0</v>
      </c>
      <c r="H16" s="101">
        <f t="shared" si="0"/>
        <v>0</v>
      </c>
      <c r="I16" s="102">
        <f>SUM(H6:H16)</f>
        <v>0</v>
      </c>
      <c r="J16" s="22"/>
      <c r="K16" s="95" t="s">
        <v>45</v>
      </c>
      <c r="L16" s="96">
        <v>63</v>
      </c>
      <c r="M16" s="109">
        <v>15.75</v>
      </c>
      <c r="N16" s="97">
        <v>11</v>
      </c>
      <c r="O16" s="17"/>
    </row>
    <row r="17" spans="1:15" ht="18.75" customHeight="1">
      <c r="A17" s="21"/>
      <c r="B17" s="26">
        <v>12</v>
      </c>
      <c r="C17" s="73"/>
      <c r="D17" s="13"/>
      <c r="E17" s="27"/>
      <c r="F17" s="28"/>
      <c r="G17" s="68">
        <f>SUM(F6:F17)</f>
        <v>0</v>
      </c>
      <c r="H17" s="101">
        <f t="shared" si="0"/>
        <v>0</v>
      </c>
      <c r="I17" s="102">
        <f>SUM(H6:H17)</f>
        <v>0</v>
      </c>
      <c r="J17" s="22"/>
      <c r="K17" s="95" t="s">
        <v>57</v>
      </c>
      <c r="L17" s="96">
        <v>42</v>
      </c>
      <c r="M17" s="109">
        <v>10.5</v>
      </c>
      <c r="N17" s="97">
        <v>8</v>
      </c>
      <c r="O17" s="17"/>
    </row>
    <row r="18" spans="1:15" ht="18.75" customHeight="1">
      <c r="A18" s="21"/>
      <c r="B18" s="26">
        <v>13</v>
      </c>
      <c r="C18" s="12"/>
      <c r="D18" s="13"/>
      <c r="E18" s="12"/>
      <c r="F18" s="28"/>
      <c r="G18" s="68">
        <f>SUM(F6:F18)</f>
        <v>0</v>
      </c>
      <c r="H18" s="101">
        <f t="shared" si="0"/>
        <v>0</v>
      </c>
      <c r="I18" s="102">
        <f>SUM(H6:H18)</f>
        <v>0</v>
      </c>
      <c r="J18" s="22"/>
      <c r="K18" s="31"/>
      <c r="L18" s="29"/>
      <c r="M18" s="29"/>
      <c r="N18" s="29"/>
      <c r="O18" s="32"/>
    </row>
    <row r="19" spans="1:15" ht="18.75" customHeight="1">
      <c r="A19" s="21"/>
      <c r="B19" s="26">
        <v>14</v>
      </c>
      <c r="C19" s="73"/>
      <c r="D19" s="13"/>
      <c r="E19" s="12"/>
      <c r="F19" s="28"/>
      <c r="G19" s="68">
        <f>SUM(F6:F19)</f>
        <v>0</v>
      </c>
      <c r="H19" s="101">
        <f t="shared" si="0"/>
        <v>0</v>
      </c>
      <c r="I19" s="102">
        <f>SUM(H6:H19)</f>
        <v>0</v>
      </c>
      <c r="J19" s="22"/>
      <c r="K19" s="23" t="s">
        <v>65</v>
      </c>
      <c r="L19" s="24">
        <v>70.5</v>
      </c>
      <c r="M19" s="107">
        <v>17.63</v>
      </c>
      <c r="N19" s="25">
        <v>16</v>
      </c>
      <c r="O19" s="17"/>
    </row>
    <row r="20" spans="1:15" ht="18.75" customHeight="1">
      <c r="A20" s="21"/>
      <c r="B20" s="26">
        <v>15</v>
      </c>
      <c r="C20" s="12"/>
      <c r="D20" s="74"/>
      <c r="E20" s="12"/>
      <c r="F20" s="28"/>
      <c r="G20" s="68">
        <f>SUM(F6:F20)</f>
        <v>0</v>
      </c>
      <c r="H20" s="101">
        <f t="shared" si="0"/>
        <v>0</v>
      </c>
      <c r="I20" s="102">
        <f>SUM(H6:H20)</f>
        <v>0</v>
      </c>
      <c r="J20" s="22"/>
      <c r="K20" s="23" t="s">
        <v>66</v>
      </c>
      <c r="L20" s="24">
        <v>77.25</v>
      </c>
      <c r="M20" s="107">
        <v>19.31</v>
      </c>
      <c r="N20" s="25">
        <v>17</v>
      </c>
      <c r="O20" s="17"/>
    </row>
    <row r="21" spans="1:15" ht="18.75" customHeight="1">
      <c r="A21" s="21"/>
      <c r="B21" s="26">
        <v>16</v>
      </c>
      <c r="C21" s="12"/>
      <c r="D21" s="13"/>
      <c r="E21" s="12"/>
      <c r="F21" s="28"/>
      <c r="G21" s="68">
        <f>SUM(F6:F21)</f>
        <v>0</v>
      </c>
      <c r="H21" s="101">
        <f t="shared" si="0"/>
        <v>0</v>
      </c>
      <c r="I21" s="102">
        <f>SUM(H6:H21)</f>
        <v>0</v>
      </c>
      <c r="J21" s="22"/>
      <c r="K21" s="23" t="s">
        <v>5</v>
      </c>
      <c r="L21" s="24">
        <v>70.5</v>
      </c>
      <c r="M21" s="107">
        <v>17.63</v>
      </c>
      <c r="N21" s="25">
        <v>16</v>
      </c>
      <c r="O21" s="17"/>
    </row>
    <row r="22" spans="1:15" ht="18.75" customHeight="1">
      <c r="A22" s="21"/>
      <c r="B22" s="26">
        <v>17</v>
      </c>
      <c r="C22" s="12"/>
      <c r="D22" s="13"/>
      <c r="E22" s="12"/>
      <c r="F22" s="28"/>
      <c r="G22" s="68">
        <f>SUM(F6:F22)</f>
        <v>0</v>
      </c>
      <c r="H22" s="101">
        <f t="shared" si="0"/>
        <v>0</v>
      </c>
      <c r="I22" s="102">
        <f>SUM(H6:H22)</f>
        <v>0</v>
      </c>
      <c r="J22" s="22"/>
      <c r="K22" s="31"/>
      <c r="L22" s="29"/>
      <c r="M22" s="29"/>
      <c r="N22" s="29"/>
      <c r="O22" s="17"/>
    </row>
    <row r="23" spans="1:15" ht="18.75" customHeight="1">
      <c r="A23" s="21"/>
      <c r="B23" s="26">
        <v>18</v>
      </c>
      <c r="C23" s="12"/>
      <c r="D23" s="13"/>
      <c r="E23" s="12"/>
      <c r="F23" s="28"/>
      <c r="G23" s="68">
        <f>SUM(F6:F23)</f>
        <v>0</v>
      </c>
      <c r="H23" s="101">
        <f t="shared" si="0"/>
        <v>0</v>
      </c>
      <c r="I23" s="102">
        <f>SUM(H6:H23)</f>
        <v>0</v>
      </c>
      <c r="J23" s="22"/>
      <c r="K23" s="23" t="s">
        <v>56</v>
      </c>
      <c r="L23" s="24">
        <v>352.5</v>
      </c>
      <c r="M23" s="107">
        <v>29.38</v>
      </c>
      <c r="N23" s="25">
        <v>55</v>
      </c>
      <c r="O23" s="17"/>
    </row>
    <row r="24" spans="1:15" ht="18.75" customHeight="1">
      <c r="A24" s="21"/>
      <c r="B24" s="26">
        <v>19</v>
      </c>
      <c r="C24" s="12"/>
      <c r="D24" s="13"/>
      <c r="E24" s="12"/>
      <c r="F24" s="28"/>
      <c r="G24" s="68">
        <f>SUM(F6:F24)</f>
        <v>0</v>
      </c>
      <c r="H24" s="101">
        <f t="shared" si="0"/>
        <v>0</v>
      </c>
      <c r="I24" s="102">
        <f>SUM(H6:H24)</f>
        <v>0</v>
      </c>
      <c r="J24" s="22"/>
      <c r="K24" s="23" t="s">
        <v>16</v>
      </c>
      <c r="L24" s="24">
        <v>1132.5</v>
      </c>
      <c r="M24" s="107">
        <v>94.38</v>
      </c>
      <c r="N24" s="25">
        <v>180</v>
      </c>
      <c r="O24" s="17"/>
    </row>
    <row r="25" spans="1:15" ht="18.75" customHeight="1">
      <c r="A25" s="21"/>
      <c r="B25" s="26">
        <v>20</v>
      </c>
      <c r="C25" s="12"/>
      <c r="D25" s="13"/>
      <c r="E25" s="12"/>
      <c r="F25" s="28"/>
      <c r="G25" s="68">
        <f>SUM(F6:F25)</f>
        <v>0</v>
      </c>
      <c r="H25" s="101">
        <f t="shared" si="0"/>
        <v>0</v>
      </c>
      <c r="I25" s="102">
        <f>SUM(H6:H25)</f>
        <v>0</v>
      </c>
      <c r="J25" s="22"/>
      <c r="K25" s="23" t="s">
        <v>17</v>
      </c>
      <c r="L25" s="24">
        <v>20</v>
      </c>
      <c r="M25" s="107">
        <v>0</v>
      </c>
      <c r="N25" s="25">
        <v>0</v>
      </c>
      <c r="O25" s="17"/>
    </row>
    <row r="26" spans="1:15" ht="18.75" customHeight="1">
      <c r="A26" s="21"/>
      <c r="B26" s="26">
        <v>21</v>
      </c>
      <c r="C26" s="12"/>
      <c r="D26" s="13"/>
      <c r="E26" s="12"/>
      <c r="F26" s="28"/>
      <c r="G26" s="68">
        <f>SUM(F6:F26)</f>
        <v>0</v>
      </c>
      <c r="H26" s="101">
        <f t="shared" si="0"/>
        <v>0</v>
      </c>
      <c r="I26" s="102">
        <f>SUM(H6:H26)</f>
        <v>0</v>
      </c>
      <c r="J26" s="22"/>
      <c r="K26" s="23" t="s">
        <v>46</v>
      </c>
      <c r="L26" s="24">
        <v>35</v>
      </c>
      <c r="M26" s="107">
        <v>0</v>
      </c>
      <c r="N26" s="25">
        <v>0</v>
      </c>
      <c r="O26" s="17"/>
    </row>
    <row r="27" spans="1:15" ht="18.75" customHeight="1">
      <c r="A27" s="21"/>
      <c r="B27" s="26">
        <v>22</v>
      </c>
      <c r="C27" s="12"/>
      <c r="D27" s="13"/>
      <c r="E27" s="12"/>
      <c r="F27" s="28"/>
      <c r="G27" s="68">
        <f>SUM(F6:F27)</f>
        <v>0</v>
      </c>
      <c r="H27" s="101">
        <f t="shared" si="0"/>
        <v>0</v>
      </c>
      <c r="I27" s="102">
        <f>SUM(H6:H27)</f>
        <v>0</v>
      </c>
      <c r="J27" s="22"/>
      <c r="K27" s="23" t="s">
        <v>55</v>
      </c>
      <c r="L27" s="24">
        <v>44.5</v>
      </c>
      <c r="M27" s="107">
        <v>0</v>
      </c>
      <c r="N27" s="25">
        <v>0</v>
      </c>
      <c r="O27" s="17"/>
    </row>
    <row r="28" spans="1:15" ht="18.75" customHeight="1">
      <c r="A28" s="21"/>
      <c r="B28" s="26">
        <v>23</v>
      </c>
      <c r="C28" s="12"/>
      <c r="D28" s="13"/>
      <c r="E28" s="12"/>
      <c r="F28" s="28"/>
      <c r="G28" s="68">
        <f>SUM(F6:F28)</f>
        <v>0</v>
      </c>
      <c r="H28" s="101">
        <f t="shared" si="0"/>
        <v>0</v>
      </c>
      <c r="I28" s="102">
        <f>SUM(H6:H28)</f>
        <v>0</v>
      </c>
      <c r="J28" s="22"/>
      <c r="K28" s="23" t="s">
        <v>47</v>
      </c>
      <c r="L28" s="24">
        <v>30</v>
      </c>
      <c r="M28" s="107">
        <v>0</v>
      </c>
      <c r="N28" s="25">
        <v>0</v>
      </c>
      <c r="O28" s="17"/>
    </row>
    <row r="29" spans="1:14" ht="18.75" customHeight="1">
      <c r="A29" s="21"/>
      <c r="B29" s="26">
        <v>24</v>
      </c>
      <c r="C29" s="12"/>
      <c r="D29" s="13"/>
      <c r="E29" s="12"/>
      <c r="F29" s="28"/>
      <c r="G29" s="68">
        <f>SUM(F6:F29)</f>
        <v>0</v>
      </c>
      <c r="H29" s="101">
        <f t="shared" si="0"/>
        <v>0</v>
      </c>
      <c r="I29" s="102">
        <f>SUM(H6:H29)</f>
        <v>0</v>
      </c>
      <c r="J29" s="17"/>
      <c r="K29" s="23" t="s">
        <v>47</v>
      </c>
      <c r="L29" s="24">
        <v>30</v>
      </c>
      <c r="M29" s="107">
        <v>0</v>
      </c>
      <c r="N29" s="25">
        <v>0</v>
      </c>
    </row>
    <row r="30" spans="1:15" ht="18.75" customHeight="1" thickBot="1">
      <c r="A30" s="21"/>
      <c r="B30" s="26">
        <v>25</v>
      </c>
      <c r="C30" s="42"/>
      <c r="D30" s="43"/>
      <c r="E30" s="44"/>
      <c r="F30" s="28"/>
      <c r="G30" s="68">
        <f>SUM(F6:F30)</f>
        <v>0</v>
      </c>
      <c r="H30" s="101">
        <f t="shared" si="0"/>
        <v>0</v>
      </c>
      <c r="I30" s="102">
        <f>SUM(H6:H30)</f>
        <v>0</v>
      </c>
      <c r="J30" s="17"/>
      <c r="K30" s="34" t="s">
        <v>48</v>
      </c>
      <c r="L30" s="35">
        <v>4050</v>
      </c>
      <c r="M30" s="110">
        <v>0</v>
      </c>
      <c r="N30" s="36">
        <v>600</v>
      </c>
      <c r="O30" s="41"/>
    </row>
    <row r="31" spans="1:15" ht="18.75" customHeight="1">
      <c r="A31" s="21"/>
      <c r="B31" s="26">
        <v>26</v>
      </c>
      <c r="C31" s="42"/>
      <c r="D31" s="43"/>
      <c r="E31" s="44"/>
      <c r="F31" s="28"/>
      <c r="G31" s="68">
        <f>SUM(F6:F31)</f>
        <v>0</v>
      </c>
      <c r="H31" s="101">
        <f t="shared" si="0"/>
        <v>0</v>
      </c>
      <c r="I31" s="102">
        <f>SUM(H6:H31)</f>
        <v>0</v>
      </c>
      <c r="J31" s="17"/>
      <c r="K31" s="39"/>
      <c r="L31" s="39"/>
      <c r="M31" s="39"/>
      <c r="N31" s="39"/>
      <c r="O31" s="41"/>
    </row>
    <row r="32" spans="1:19" s="47" customFormat="1" ht="18.75" customHeight="1">
      <c r="A32" s="45"/>
      <c r="B32" s="26">
        <v>27</v>
      </c>
      <c r="C32" s="42"/>
      <c r="D32" s="43"/>
      <c r="E32" s="44"/>
      <c r="F32" s="28"/>
      <c r="G32" s="68">
        <f>SUM(F6:F32)</f>
        <v>0</v>
      </c>
      <c r="H32" s="101">
        <f t="shared" si="0"/>
        <v>0</v>
      </c>
      <c r="I32" s="102">
        <f>SUM(H6:H32)</f>
        <v>0</v>
      </c>
      <c r="J32" s="46"/>
      <c r="K32" s="41"/>
      <c r="L32" s="41"/>
      <c r="M32" s="41"/>
      <c r="N32" s="41"/>
      <c r="O32" s="41"/>
      <c r="P32" s="41"/>
      <c r="Q32" s="41"/>
      <c r="R32" s="41"/>
      <c r="S32" s="41"/>
    </row>
    <row r="33" spans="1:19" s="47" customFormat="1" ht="18.75" customHeight="1">
      <c r="A33" s="45"/>
      <c r="B33" s="26">
        <v>28</v>
      </c>
      <c r="C33" s="42"/>
      <c r="D33" s="43"/>
      <c r="E33" s="44"/>
      <c r="F33" s="28"/>
      <c r="G33" s="68">
        <f>SUM(F6:F33)</f>
        <v>0</v>
      </c>
      <c r="H33" s="101">
        <f t="shared" si="0"/>
        <v>0</v>
      </c>
      <c r="I33" s="102">
        <f>SUM(H6:H33)</f>
        <v>0</v>
      </c>
      <c r="J33" s="46"/>
      <c r="K33" s="41"/>
      <c r="L33" s="41"/>
      <c r="M33" s="41"/>
      <c r="N33" s="41"/>
      <c r="O33" s="41"/>
      <c r="P33" s="41"/>
      <c r="Q33" s="41"/>
      <c r="R33" s="41"/>
      <c r="S33" s="41"/>
    </row>
    <row r="34" spans="1:19" s="47" customFormat="1" ht="18.75" customHeight="1">
      <c r="A34" s="45"/>
      <c r="B34" s="26">
        <v>29</v>
      </c>
      <c r="C34" s="42"/>
      <c r="D34" s="43"/>
      <c r="E34" s="44"/>
      <c r="F34" s="28"/>
      <c r="G34" s="68">
        <f>SUM(F6:F34)</f>
        <v>0</v>
      </c>
      <c r="H34" s="101">
        <f t="shared" si="0"/>
        <v>0</v>
      </c>
      <c r="I34" s="102">
        <f>SUM(H6:H34)</f>
        <v>0</v>
      </c>
      <c r="J34" s="46"/>
      <c r="K34" s="41"/>
      <c r="L34" s="41"/>
      <c r="M34" s="41"/>
      <c r="N34" s="41"/>
      <c r="O34" s="16"/>
      <c r="P34" s="41"/>
      <c r="Q34" s="41"/>
      <c r="R34" s="41"/>
      <c r="S34" s="41"/>
    </row>
    <row r="35" spans="1:19" s="47" customFormat="1" ht="18.75" customHeight="1">
      <c r="A35" s="45"/>
      <c r="B35" s="26">
        <v>30</v>
      </c>
      <c r="C35" s="42"/>
      <c r="D35" s="43"/>
      <c r="E35" s="44"/>
      <c r="F35" s="28"/>
      <c r="G35" s="68">
        <f>SUM(F6:F35)</f>
        <v>0</v>
      </c>
      <c r="H35" s="101">
        <f t="shared" si="0"/>
        <v>0</v>
      </c>
      <c r="I35" s="102">
        <f>SUM(H6:H35)</f>
        <v>0</v>
      </c>
      <c r="J35" s="46"/>
      <c r="K35" s="41"/>
      <c r="L35" s="41"/>
      <c r="M35" s="41"/>
      <c r="N35" s="41"/>
      <c r="O35" s="41"/>
      <c r="P35" s="41"/>
      <c r="Q35" s="41"/>
      <c r="R35" s="41"/>
      <c r="S35" s="41"/>
    </row>
    <row r="36" spans="1:15" ht="18.75" customHeight="1">
      <c r="A36" s="21"/>
      <c r="B36" s="26">
        <v>31</v>
      </c>
      <c r="C36" s="42"/>
      <c r="D36" s="43"/>
      <c r="E36" s="44"/>
      <c r="F36" s="28"/>
      <c r="G36" s="68">
        <f>SUM(F6:F36)</f>
        <v>0</v>
      </c>
      <c r="H36" s="101">
        <f t="shared" si="0"/>
        <v>0</v>
      </c>
      <c r="I36" s="102">
        <f>SUM(H6:H36)</f>
        <v>0</v>
      </c>
      <c r="J36" s="17"/>
      <c r="K36" s="41"/>
      <c r="O36" s="41"/>
    </row>
    <row r="37" spans="1:19" s="47" customFormat="1" ht="18.75" customHeight="1">
      <c r="A37" s="45"/>
      <c r="B37" s="26">
        <v>32</v>
      </c>
      <c r="C37" s="42"/>
      <c r="D37" s="43"/>
      <c r="E37" s="44"/>
      <c r="F37" s="28"/>
      <c r="G37" s="68">
        <f>SUM(F6:F37)</f>
        <v>0</v>
      </c>
      <c r="H37" s="101">
        <f t="shared" si="0"/>
        <v>0</v>
      </c>
      <c r="I37" s="102">
        <f>SUM(H6:H37)</f>
        <v>0</v>
      </c>
      <c r="J37" s="46"/>
      <c r="K37" s="41"/>
      <c r="L37" s="41"/>
      <c r="M37" s="41"/>
      <c r="N37" s="41"/>
      <c r="O37" s="41"/>
      <c r="P37" s="41"/>
      <c r="Q37" s="41"/>
      <c r="R37" s="41"/>
      <c r="S37" s="41"/>
    </row>
    <row r="38" spans="1:19" s="47" customFormat="1" ht="18.75" customHeight="1">
      <c r="A38" s="45"/>
      <c r="B38" s="26">
        <v>33</v>
      </c>
      <c r="C38" s="42"/>
      <c r="D38" s="43"/>
      <c r="E38" s="44"/>
      <c r="F38" s="28"/>
      <c r="G38" s="68">
        <f>SUM(F6:F38)</f>
        <v>0</v>
      </c>
      <c r="H38" s="101">
        <f t="shared" si="0"/>
        <v>0</v>
      </c>
      <c r="I38" s="102">
        <f>SUM(H6:H38)</f>
        <v>0</v>
      </c>
      <c r="J38" s="46"/>
      <c r="K38" s="41"/>
      <c r="L38" s="41"/>
      <c r="M38" s="41"/>
      <c r="N38" s="41"/>
      <c r="O38" s="41"/>
      <c r="P38" s="41"/>
      <c r="Q38" s="41"/>
      <c r="R38" s="41"/>
      <c r="S38" s="41"/>
    </row>
    <row r="39" spans="1:19" s="47" customFormat="1" ht="18.75" customHeight="1">
      <c r="A39" s="45"/>
      <c r="B39" s="26">
        <v>34</v>
      </c>
      <c r="C39" s="42"/>
      <c r="D39" s="43"/>
      <c r="E39" s="44"/>
      <c r="F39" s="28"/>
      <c r="G39" s="68">
        <f>SUM(F6:F39)</f>
        <v>0</v>
      </c>
      <c r="H39" s="101">
        <f t="shared" si="0"/>
        <v>0</v>
      </c>
      <c r="I39" s="102">
        <f>SUM(H6:H39)</f>
        <v>0</v>
      </c>
      <c r="J39" s="46"/>
      <c r="K39" s="41"/>
      <c r="L39" s="41"/>
      <c r="M39" s="41"/>
      <c r="N39" s="41"/>
      <c r="O39" s="16"/>
      <c r="P39" s="41"/>
      <c r="Q39" s="41"/>
      <c r="R39" s="41"/>
      <c r="S39" s="41"/>
    </row>
    <row r="40" spans="1:19" s="47" customFormat="1" ht="18.75" customHeight="1">
      <c r="A40" s="45"/>
      <c r="B40" s="26">
        <v>35</v>
      </c>
      <c r="C40" s="42"/>
      <c r="D40" s="43"/>
      <c r="E40" s="44"/>
      <c r="F40" s="28"/>
      <c r="G40" s="68">
        <f>SUM(F6:F40)</f>
        <v>0</v>
      </c>
      <c r="H40" s="101">
        <f t="shared" si="0"/>
        <v>0</v>
      </c>
      <c r="I40" s="102">
        <f>SUM(H6:H40)</f>
        <v>0</v>
      </c>
      <c r="J40" s="46"/>
      <c r="K40" s="41"/>
      <c r="L40" s="41"/>
      <c r="M40" s="41"/>
      <c r="N40" s="41"/>
      <c r="O40" s="16"/>
      <c r="P40" s="41"/>
      <c r="Q40" s="41"/>
      <c r="R40" s="41"/>
      <c r="S40" s="41"/>
    </row>
    <row r="41" spans="1:15" ht="18.75" customHeight="1">
      <c r="A41" s="21"/>
      <c r="B41" s="26">
        <v>36</v>
      </c>
      <c r="C41" s="42"/>
      <c r="D41" s="43"/>
      <c r="E41" s="44"/>
      <c r="F41" s="28"/>
      <c r="G41" s="68">
        <f>SUM(F6:F41)</f>
        <v>0</v>
      </c>
      <c r="H41" s="101">
        <f t="shared" si="0"/>
        <v>0</v>
      </c>
      <c r="I41" s="102">
        <f>SUM(H6:H41)</f>
        <v>0</v>
      </c>
      <c r="J41" s="17"/>
      <c r="O41" s="41"/>
    </row>
    <row r="42" spans="1:15" ht="18.75" customHeight="1">
      <c r="A42" s="21"/>
      <c r="B42" s="26">
        <v>37</v>
      </c>
      <c r="C42" s="42"/>
      <c r="D42" s="43"/>
      <c r="E42" s="44"/>
      <c r="F42" s="28"/>
      <c r="G42" s="68">
        <f>SUM(F6:F42)</f>
        <v>0</v>
      </c>
      <c r="H42" s="101">
        <f t="shared" si="0"/>
        <v>0</v>
      </c>
      <c r="I42" s="102">
        <f>SUM(H6:H42)</f>
        <v>0</v>
      </c>
      <c r="J42" s="17"/>
      <c r="O42" s="41"/>
    </row>
    <row r="43" spans="1:19" s="47" customFormat="1" ht="18.75" customHeight="1">
      <c r="A43" s="45"/>
      <c r="B43" s="26">
        <v>38</v>
      </c>
      <c r="C43" s="42"/>
      <c r="D43" s="43"/>
      <c r="E43" s="44"/>
      <c r="F43" s="28"/>
      <c r="G43" s="68">
        <f>SUM(F6:F43)</f>
        <v>0</v>
      </c>
      <c r="H43" s="101">
        <f t="shared" si="0"/>
        <v>0</v>
      </c>
      <c r="I43" s="102">
        <f>SUM(H6:H43)</f>
        <v>0</v>
      </c>
      <c r="J43" s="46"/>
      <c r="K43" s="41"/>
      <c r="L43" s="41"/>
      <c r="M43" s="41"/>
      <c r="N43" s="41"/>
      <c r="O43" s="41"/>
      <c r="P43" s="41"/>
      <c r="Q43" s="41"/>
      <c r="R43" s="41"/>
      <c r="S43" s="41"/>
    </row>
    <row r="44" spans="1:19" s="47" customFormat="1" ht="18.75" customHeight="1">
      <c r="A44" s="45"/>
      <c r="B44" s="26">
        <v>39</v>
      </c>
      <c r="C44" s="42"/>
      <c r="D44" s="43"/>
      <c r="E44" s="44"/>
      <c r="F44" s="28"/>
      <c r="G44" s="68">
        <f>SUM(F6:F44)</f>
        <v>0</v>
      </c>
      <c r="H44" s="101">
        <f t="shared" si="0"/>
        <v>0</v>
      </c>
      <c r="I44" s="102">
        <f>SUM(H6:H44)</f>
        <v>0</v>
      </c>
      <c r="J44" s="46"/>
      <c r="K44" s="41"/>
      <c r="L44" s="41"/>
      <c r="M44" s="41"/>
      <c r="N44" s="41"/>
      <c r="O44" s="41"/>
      <c r="P44" s="41"/>
      <c r="Q44" s="41"/>
      <c r="R44" s="41"/>
      <c r="S44" s="41"/>
    </row>
    <row r="45" spans="1:19" s="47" customFormat="1" ht="18.75" customHeight="1" thickBot="1">
      <c r="A45" s="45"/>
      <c r="B45" s="37">
        <v>40</v>
      </c>
      <c r="C45" s="48"/>
      <c r="D45" s="49"/>
      <c r="E45" s="48"/>
      <c r="F45" s="38"/>
      <c r="G45" s="117">
        <f>SUM(F6:F45)</f>
        <v>0</v>
      </c>
      <c r="H45" s="103">
        <f t="shared" si="0"/>
        <v>0</v>
      </c>
      <c r="I45" s="104">
        <f>SUM(H6:H45)</f>
        <v>0</v>
      </c>
      <c r="J45" s="46"/>
      <c r="K45" s="41"/>
      <c r="L45" s="41"/>
      <c r="M45" s="41"/>
      <c r="N45" s="41"/>
      <c r="O45" s="16"/>
      <c r="P45" s="41"/>
      <c r="Q45" s="41"/>
      <c r="R45" s="41"/>
      <c r="S45" s="41"/>
    </row>
    <row r="46" spans="1:19" s="47" customFormat="1" ht="18.75" customHeight="1">
      <c r="A46" s="45"/>
      <c r="B46" s="39"/>
      <c r="C46" s="39"/>
      <c r="D46" s="39"/>
      <c r="E46" s="39"/>
      <c r="F46" s="39"/>
      <c r="G46" s="39"/>
      <c r="H46" s="39"/>
      <c r="I46" s="39"/>
      <c r="J46" s="46"/>
      <c r="K46" s="41"/>
      <c r="L46" s="41"/>
      <c r="M46" s="41"/>
      <c r="N46" s="41"/>
      <c r="O46" s="16"/>
      <c r="P46" s="41"/>
      <c r="Q46" s="41"/>
      <c r="R46" s="41"/>
      <c r="S46" s="41"/>
    </row>
    <row r="47" spans="1:10" ht="18.75" customHeight="1">
      <c r="A47" s="21"/>
      <c r="B47" s="39"/>
      <c r="C47" s="39"/>
      <c r="D47" s="39"/>
      <c r="E47" s="39"/>
      <c r="F47" s="39"/>
      <c r="G47" s="39"/>
      <c r="H47" s="39"/>
      <c r="I47" s="39"/>
      <c r="J47" s="17"/>
    </row>
    <row r="48" spans="1:10" ht="19.5" customHeight="1">
      <c r="A48" s="21"/>
      <c r="B48" s="16"/>
      <c r="C48" s="16"/>
      <c r="D48" s="16"/>
      <c r="E48" s="16"/>
      <c r="F48" s="16"/>
      <c r="G48" s="16"/>
      <c r="H48" s="16"/>
      <c r="I48" s="16"/>
      <c r="J48" s="17"/>
    </row>
    <row r="49" spans="2:9" s="16" customFormat="1" ht="36" customHeight="1">
      <c r="B49" s="17"/>
      <c r="C49" s="53"/>
      <c r="D49" s="54"/>
      <c r="E49" s="54" t="s">
        <v>9</v>
      </c>
      <c r="F49" s="53"/>
      <c r="G49" s="55"/>
      <c r="H49" s="55"/>
      <c r="I49" s="56"/>
    </row>
    <row r="50" spans="2:9" s="16" customFormat="1" ht="9.75" customHeight="1" thickBot="1">
      <c r="B50" s="17"/>
      <c r="C50" s="53"/>
      <c r="D50" s="53"/>
      <c r="E50" s="53"/>
      <c r="F50" s="57"/>
      <c r="G50" s="58"/>
      <c r="H50" s="58"/>
      <c r="I50" s="59"/>
    </row>
    <row r="51" spans="2:19" ht="51" customHeight="1" thickBot="1" thickTop="1">
      <c r="B51" s="219" t="s">
        <v>90</v>
      </c>
      <c r="C51" s="220"/>
      <c r="D51" s="221"/>
      <c r="E51" s="124" t="s">
        <v>79</v>
      </c>
      <c r="F51" s="215" t="s">
        <v>10</v>
      </c>
      <c r="G51" s="216"/>
      <c r="H51" s="217" t="s">
        <v>12</v>
      </c>
      <c r="I51" s="218"/>
      <c r="J51" s="19"/>
      <c r="K51" s="18"/>
      <c r="L51" s="18"/>
      <c r="M51" s="18"/>
      <c r="N51" s="18"/>
      <c r="O51" s="17"/>
      <c r="P51" s="20"/>
      <c r="Q51" s="20"/>
      <c r="R51" s="20"/>
      <c r="S51" s="20"/>
    </row>
    <row r="52" spans="1:19" ht="34.5" customHeight="1" thickBot="1" thickTop="1">
      <c r="A52" s="21"/>
      <c r="B52" s="62"/>
      <c r="C52" s="63" t="s">
        <v>6</v>
      </c>
      <c r="D52" s="64" t="s">
        <v>2</v>
      </c>
      <c r="E52" s="64" t="s">
        <v>0</v>
      </c>
      <c r="F52" s="65" t="s">
        <v>11</v>
      </c>
      <c r="G52" s="65" t="s">
        <v>1</v>
      </c>
      <c r="H52" s="65" t="s">
        <v>7</v>
      </c>
      <c r="I52" s="66" t="s">
        <v>8</v>
      </c>
      <c r="J52" s="22"/>
      <c r="K52" s="78" t="s">
        <v>13</v>
      </c>
      <c r="L52" s="79" t="s">
        <v>14</v>
      </c>
      <c r="M52" s="105" t="s">
        <v>15</v>
      </c>
      <c r="N52" s="80" t="s">
        <v>78</v>
      </c>
      <c r="O52" s="17"/>
      <c r="P52" s="20"/>
      <c r="Q52" s="20"/>
      <c r="R52" s="20"/>
      <c r="S52" s="20"/>
    </row>
    <row r="53" spans="1:19" ht="18.75" customHeight="1">
      <c r="A53" s="21"/>
      <c r="B53" s="26">
        <v>1</v>
      </c>
      <c r="C53" s="8"/>
      <c r="D53" s="9"/>
      <c r="E53" s="27"/>
      <c r="F53" s="28"/>
      <c r="G53" s="67">
        <f>SUM(F53)</f>
        <v>0</v>
      </c>
      <c r="H53" s="99">
        <f>SUM(F53/4)</f>
        <v>0</v>
      </c>
      <c r="I53" s="100">
        <f>SUM(H53)</f>
        <v>0</v>
      </c>
      <c r="J53" s="22"/>
      <c r="K53" s="75" t="s">
        <v>52</v>
      </c>
      <c r="L53" s="76">
        <v>247.5</v>
      </c>
      <c r="M53" s="106">
        <v>61.88</v>
      </c>
      <c r="N53" s="77">
        <v>55</v>
      </c>
      <c r="O53" s="17"/>
      <c r="P53" s="20"/>
      <c r="Q53" s="20"/>
      <c r="R53" s="20"/>
      <c r="S53" s="20"/>
    </row>
    <row r="54" spans="1:19" ht="15.75" customHeight="1">
      <c r="A54" s="21"/>
      <c r="B54" s="26">
        <v>2</v>
      </c>
      <c r="C54" s="10"/>
      <c r="D54" s="11"/>
      <c r="E54" s="27"/>
      <c r="F54" s="28"/>
      <c r="G54" s="68">
        <f>SUM(F53:F54)</f>
        <v>0</v>
      </c>
      <c r="H54" s="101">
        <f>SUM(F54/4)</f>
        <v>0</v>
      </c>
      <c r="I54" s="102">
        <f>SUM(H53:H54)</f>
        <v>0</v>
      </c>
      <c r="J54" s="22"/>
      <c r="K54" s="75" t="s">
        <v>53</v>
      </c>
      <c r="L54" s="76">
        <v>169.5</v>
      </c>
      <c r="M54" s="106">
        <v>42.38</v>
      </c>
      <c r="N54" s="77">
        <v>39</v>
      </c>
      <c r="O54" s="17"/>
      <c r="P54" s="20"/>
      <c r="Q54" s="20"/>
      <c r="R54" s="20"/>
      <c r="S54" s="20"/>
    </row>
    <row r="55" spans="1:19" ht="18.75" customHeight="1">
      <c r="A55" s="21"/>
      <c r="B55" s="26">
        <v>3</v>
      </c>
      <c r="C55" s="10"/>
      <c r="D55" s="11"/>
      <c r="E55" s="27"/>
      <c r="F55" s="28"/>
      <c r="G55" s="68">
        <f>SUM(F53:F55)</f>
        <v>0</v>
      </c>
      <c r="H55" s="101">
        <f aca="true" t="shared" si="1" ref="H55:H92">SUM(F55/4)</f>
        <v>0</v>
      </c>
      <c r="I55" s="102">
        <f>SUM(H53:H55)</f>
        <v>0</v>
      </c>
      <c r="J55" s="22"/>
      <c r="K55" s="23" t="s">
        <v>54</v>
      </c>
      <c r="L55" s="24">
        <v>106.5</v>
      </c>
      <c r="M55" s="107">
        <v>26.63</v>
      </c>
      <c r="N55" s="25">
        <v>23</v>
      </c>
      <c r="O55" s="17"/>
      <c r="P55" s="20"/>
      <c r="Q55" s="20"/>
      <c r="R55" s="20"/>
      <c r="S55" s="20"/>
    </row>
    <row r="56" spans="1:19" ht="18.75" customHeight="1">
      <c r="A56" s="21"/>
      <c r="B56" s="26">
        <v>4</v>
      </c>
      <c r="C56" s="10"/>
      <c r="D56" s="11"/>
      <c r="E56" s="27"/>
      <c r="F56" s="28"/>
      <c r="G56" s="68">
        <f>SUM(F53:F56)</f>
        <v>0</v>
      </c>
      <c r="H56" s="101">
        <f t="shared" si="1"/>
        <v>0</v>
      </c>
      <c r="I56" s="102">
        <f>SUM(H53:H56)</f>
        <v>0</v>
      </c>
      <c r="J56" s="22"/>
      <c r="K56" s="23" t="s">
        <v>49</v>
      </c>
      <c r="L56" s="24">
        <v>63</v>
      </c>
      <c r="M56" s="107">
        <v>15.75</v>
      </c>
      <c r="N56" s="25">
        <v>16</v>
      </c>
      <c r="O56" s="17"/>
      <c r="P56" s="20"/>
      <c r="Q56" s="20"/>
      <c r="R56" s="20"/>
      <c r="S56" s="20"/>
    </row>
    <row r="57" spans="1:19" ht="18.75" customHeight="1">
      <c r="A57" s="21"/>
      <c r="B57" s="26">
        <v>5</v>
      </c>
      <c r="C57" s="12"/>
      <c r="D57" s="13"/>
      <c r="E57" s="27"/>
      <c r="F57" s="28"/>
      <c r="G57" s="68">
        <f>SUM(F53:F57)</f>
        <v>0</v>
      </c>
      <c r="H57" s="101">
        <f t="shared" si="1"/>
        <v>0</v>
      </c>
      <c r="I57" s="102">
        <f>SUM(H53:H57)</f>
        <v>0</v>
      </c>
      <c r="J57" s="22"/>
      <c r="K57" s="23" t="s">
        <v>50</v>
      </c>
      <c r="L57" s="24">
        <v>78</v>
      </c>
      <c r="M57" s="107">
        <v>19.5</v>
      </c>
      <c r="N57" s="25">
        <v>16</v>
      </c>
      <c r="O57" s="17"/>
      <c r="P57" s="20"/>
      <c r="Q57" s="20"/>
      <c r="R57" s="20"/>
      <c r="S57" s="20"/>
    </row>
    <row r="58" spans="1:19" ht="18.75" customHeight="1">
      <c r="A58" s="21"/>
      <c r="B58" s="26">
        <v>6</v>
      </c>
      <c r="C58" s="12"/>
      <c r="D58" s="13"/>
      <c r="E58" s="27"/>
      <c r="F58" s="28"/>
      <c r="G58" s="68">
        <f>SUM(F53:F58)</f>
        <v>0</v>
      </c>
      <c r="H58" s="101">
        <f t="shared" si="1"/>
        <v>0</v>
      </c>
      <c r="I58" s="102">
        <f>SUM(H53:H58)</f>
        <v>0</v>
      </c>
      <c r="J58" s="22"/>
      <c r="K58" s="23"/>
      <c r="L58" s="29"/>
      <c r="M58" s="29"/>
      <c r="N58" s="29"/>
      <c r="O58" s="17"/>
      <c r="P58" s="20"/>
      <c r="Q58" s="20"/>
      <c r="R58" s="20"/>
      <c r="S58" s="20"/>
    </row>
    <row r="59" spans="1:19" ht="18.75" customHeight="1">
      <c r="A59" s="21"/>
      <c r="B59" s="26">
        <v>7</v>
      </c>
      <c r="C59" s="12"/>
      <c r="D59" s="30"/>
      <c r="E59" s="27"/>
      <c r="F59" s="28"/>
      <c r="G59" s="68">
        <f>SUM(F53:F59)</f>
        <v>0</v>
      </c>
      <c r="H59" s="101">
        <f t="shared" si="1"/>
        <v>0</v>
      </c>
      <c r="I59" s="102">
        <f>SUM(H53:H59)</f>
        <v>0</v>
      </c>
      <c r="J59" s="22"/>
      <c r="K59" s="92" t="s">
        <v>4</v>
      </c>
      <c r="L59" s="93">
        <v>181.5</v>
      </c>
      <c r="M59" s="108">
        <v>45.38</v>
      </c>
      <c r="N59" s="94">
        <v>38</v>
      </c>
      <c r="O59" s="17"/>
      <c r="P59" s="20"/>
      <c r="Q59" s="20"/>
      <c r="R59" s="20"/>
      <c r="S59" s="20"/>
    </row>
    <row r="60" spans="1:19" ht="18.75" customHeight="1">
      <c r="A60" s="21"/>
      <c r="B60" s="26">
        <v>8</v>
      </c>
      <c r="C60" s="12"/>
      <c r="D60" s="30"/>
      <c r="E60" s="27"/>
      <c r="F60" s="28"/>
      <c r="G60" s="68">
        <f>SUM(F53:F60)</f>
        <v>0</v>
      </c>
      <c r="H60" s="101">
        <f t="shared" si="1"/>
        <v>0</v>
      </c>
      <c r="I60" s="102">
        <f>SUM(H53:H60)</f>
        <v>0</v>
      </c>
      <c r="J60" s="22"/>
      <c r="K60" s="95" t="s">
        <v>58</v>
      </c>
      <c r="L60" s="96">
        <v>111</v>
      </c>
      <c r="M60" s="109">
        <v>27.75</v>
      </c>
      <c r="N60" s="97">
        <v>22</v>
      </c>
      <c r="O60" s="17"/>
      <c r="P60" s="20"/>
      <c r="Q60" s="20"/>
      <c r="R60" s="20"/>
      <c r="S60" s="20"/>
    </row>
    <row r="61" spans="1:19" ht="18.75" customHeight="1">
      <c r="A61" s="21"/>
      <c r="B61" s="26">
        <v>9</v>
      </c>
      <c r="C61" s="12"/>
      <c r="D61" s="30"/>
      <c r="E61" s="27"/>
      <c r="F61" s="28"/>
      <c r="G61" s="68">
        <f>SUM(F53:F61)</f>
        <v>0</v>
      </c>
      <c r="H61" s="101">
        <f t="shared" si="1"/>
        <v>0</v>
      </c>
      <c r="I61" s="102">
        <f>SUM(H53:H61)</f>
        <v>0</v>
      </c>
      <c r="J61" s="22"/>
      <c r="K61" s="95" t="s">
        <v>60</v>
      </c>
      <c r="L61" s="96">
        <v>55.5</v>
      </c>
      <c r="M61" s="109">
        <v>13.88</v>
      </c>
      <c r="N61" s="97">
        <v>11</v>
      </c>
      <c r="O61" s="17"/>
      <c r="P61" s="20"/>
      <c r="Q61" s="20"/>
      <c r="R61" s="20"/>
      <c r="S61" s="20"/>
    </row>
    <row r="62" spans="1:19" ht="18.75" customHeight="1">
      <c r="A62" s="21"/>
      <c r="B62" s="26">
        <v>10</v>
      </c>
      <c r="C62" s="12"/>
      <c r="D62" s="30"/>
      <c r="E62" s="27"/>
      <c r="F62" s="28"/>
      <c r="G62" s="68">
        <f>SUM(F53:F62)</f>
        <v>0</v>
      </c>
      <c r="H62" s="101">
        <f t="shared" si="1"/>
        <v>0</v>
      </c>
      <c r="I62" s="102">
        <f>SUM(H53:H62)</f>
        <v>0</v>
      </c>
      <c r="J62" s="22"/>
      <c r="K62" s="95" t="s">
        <v>59</v>
      </c>
      <c r="L62" s="96">
        <v>70.5</v>
      </c>
      <c r="M62" s="109">
        <v>17.63</v>
      </c>
      <c r="N62" s="97">
        <v>16</v>
      </c>
      <c r="O62" s="17"/>
      <c r="P62" s="20"/>
      <c r="Q62" s="20"/>
      <c r="R62" s="20"/>
      <c r="S62" s="20"/>
    </row>
    <row r="63" spans="1:19" ht="18.75" customHeight="1">
      <c r="A63" s="21"/>
      <c r="B63" s="26">
        <v>11</v>
      </c>
      <c r="C63" s="14"/>
      <c r="D63" s="11"/>
      <c r="E63" s="27"/>
      <c r="F63" s="28"/>
      <c r="G63" s="68">
        <f>SUM(F53:F63)</f>
        <v>0</v>
      </c>
      <c r="H63" s="101">
        <f t="shared" si="1"/>
        <v>0</v>
      </c>
      <c r="I63" s="102">
        <f>SUM(H53:H63)</f>
        <v>0</v>
      </c>
      <c r="J63" s="22"/>
      <c r="K63" s="95" t="s">
        <v>45</v>
      </c>
      <c r="L63" s="96">
        <v>63</v>
      </c>
      <c r="M63" s="109">
        <v>15.75</v>
      </c>
      <c r="N63" s="97">
        <v>11</v>
      </c>
      <c r="O63" s="17"/>
      <c r="P63" s="20"/>
      <c r="Q63" s="20"/>
      <c r="R63" s="20"/>
      <c r="S63" s="20"/>
    </row>
    <row r="64" spans="1:15" ht="18.75" customHeight="1">
      <c r="A64" s="21"/>
      <c r="B64" s="26">
        <v>12</v>
      </c>
      <c r="C64" s="73"/>
      <c r="D64" s="13"/>
      <c r="E64" s="27"/>
      <c r="F64" s="28"/>
      <c r="G64" s="68">
        <f>SUM(F53:F64)</f>
        <v>0</v>
      </c>
      <c r="H64" s="101">
        <f t="shared" si="1"/>
        <v>0</v>
      </c>
      <c r="I64" s="102">
        <f>SUM(H53:H64)</f>
        <v>0</v>
      </c>
      <c r="J64" s="22"/>
      <c r="K64" s="95" t="s">
        <v>57</v>
      </c>
      <c r="L64" s="96">
        <v>42</v>
      </c>
      <c r="M64" s="109">
        <v>10.5</v>
      </c>
      <c r="N64" s="97">
        <v>8</v>
      </c>
      <c r="O64" s="17"/>
    </row>
    <row r="65" spans="1:15" ht="18.75" customHeight="1">
      <c r="A65" s="21"/>
      <c r="B65" s="26">
        <v>13</v>
      </c>
      <c r="C65" s="12"/>
      <c r="D65" s="13"/>
      <c r="E65" s="12"/>
      <c r="F65" s="28"/>
      <c r="G65" s="68">
        <f>SUM(F53:F65)</f>
        <v>0</v>
      </c>
      <c r="H65" s="101">
        <f t="shared" si="1"/>
        <v>0</v>
      </c>
      <c r="I65" s="102">
        <f>SUM(H53:H65)</f>
        <v>0</v>
      </c>
      <c r="J65" s="22"/>
      <c r="K65" s="31"/>
      <c r="L65" s="29"/>
      <c r="M65" s="29"/>
      <c r="N65" s="29"/>
      <c r="O65" s="32"/>
    </row>
    <row r="66" spans="1:15" ht="18.75" customHeight="1">
      <c r="A66" s="21"/>
      <c r="B66" s="26">
        <v>14</v>
      </c>
      <c r="C66" s="73"/>
      <c r="D66" s="13"/>
      <c r="E66" s="12"/>
      <c r="F66" s="28"/>
      <c r="G66" s="68">
        <f>SUM(F53:F66)</f>
        <v>0</v>
      </c>
      <c r="H66" s="101">
        <f t="shared" si="1"/>
        <v>0</v>
      </c>
      <c r="I66" s="102">
        <f>SUM(H53:H66)</f>
        <v>0</v>
      </c>
      <c r="J66" s="22"/>
      <c r="K66" s="23" t="s">
        <v>65</v>
      </c>
      <c r="L66" s="24">
        <v>70.5</v>
      </c>
      <c r="M66" s="107">
        <v>17.63</v>
      </c>
      <c r="N66" s="25">
        <v>16</v>
      </c>
      <c r="O66" s="17"/>
    </row>
    <row r="67" spans="1:15" ht="18.75" customHeight="1">
      <c r="A67" s="21"/>
      <c r="B67" s="26">
        <v>15</v>
      </c>
      <c r="C67" s="12"/>
      <c r="D67" s="74"/>
      <c r="E67" s="12"/>
      <c r="F67" s="28"/>
      <c r="G67" s="68">
        <f>SUM(F53:F67)</f>
        <v>0</v>
      </c>
      <c r="H67" s="101">
        <f t="shared" si="1"/>
        <v>0</v>
      </c>
      <c r="I67" s="102">
        <f>SUM(H53:H67)</f>
        <v>0</v>
      </c>
      <c r="J67" s="22"/>
      <c r="K67" s="23" t="s">
        <v>66</v>
      </c>
      <c r="L67" s="24">
        <v>77.25</v>
      </c>
      <c r="M67" s="107">
        <v>19.31</v>
      </c>
      <c r="N67" s="25">
        <v>17</v>
      </c>
      <c r="O67" s="17"/>
    </row>
    <row r="68" spans="1:15" ht="18.75" customHeight="1">
      <c r="A68" s="21"/>
      <c r="B68" s="26">
        <v>16</v>
      </c>
      <c r="C68" s="12"/>
      <c r="D68" s="13"/>
      <c r="E68" s="12"/>
      <c r="F68" s="28"/>
      <c r="G68" s="68">
        <f>SUM(F53:F68)</f>
        <v>0</v>
      </c>
      <c r="H68" s="101">
        <f t="shared" si="1"/>
        <v>0</v>
      </c>
      <c r="I68" s="102">
        <f>SUM(H53:H68)</f>
        <v>0</v>
      </c>
      <c r="J68" s="22"/>
      <c r="K68" s="23" t="s">
        <v>5</v>
      </c>
      <c r="L68" s="24">
        <v>70.5</v>
      </c>
      <c r="M68" s="107">
        <v>17.63</v>
      </c>
      <c r="N68" s="25">
        <v>16</v>
      </c>
      <c r="O68" s="17"/>
    </row>
    <row r="69" spans="1:15" ht="18.75" customHeight="1">
      <c r="A69" s="21"/>
      <c r="B69" s="26">
        <v>17</v>
      </c>
      <c r="C69" s="12"/>
      <c r="D69" s="13"/>
      <c r="E69" s="12"/>
      <c r="F69" s="28"/>
      <c r="G69" s="68">
        <f>SUM(F53:F69)</f>
        <v>0</v>
      </c>
      <c r="H69" s="101">
        <f t="shared" si="1"/>
        <v>0</v>
      </c>
      <c r="I69" s="102">
        <f>SUM(H53:H69)</f>
        <v>0</v>
      </c>
      <c r="J69" s="22"/>
      <c r="K69" s="31"/>
      <c r="L69" s="29"/>
      <c r="M69" s="29"/>
      <c r="N69" s="29"/>
      <c r="O69" s="17"/>
    </row>
    <row r="70" spans="1:15" ht="18.75" customHeight="1">
      <c r="A70" s="21"/>
      <c r="B70" s="26">
        <v>18</v>
      </c>
      <c r="C70" s="12"/>
      <c r="D70" s="13"/>
      <c r="E70" s="12"/>
      <c r="F70" s="28"/>
      <c r="G70" s="68">
        <f>SUM(F53:F70)</f>
        <v>0</v>
      </c>
      <c r="H70" s="101">
        <f t="shared" si="1"/>
        <v>0</v>
      </c>
      <c r="I70" s="102">
        <f>SUM(H53:H70)</f>
        <v>0</v>
      </c>
      <c r="J70" s="22"/>
      <c r="K70" s="23" t="s">
        <v>56</v>
      </c>
      <c r="L70" s="24">
        <v>352.5</v>
      </c>
      <c r="M70" s="107">
        <v>29.38</v>
      </c>
      <c r="N70" s="25">
        <v>55</v>
      </c>
      <c r="O70" s="17"/>
    </row>
    <row r="71" spans="1:15" ht="18.75" customHeight="1">
      <c r="A71" s="21"/>
      <c r="B71" s="26">
        <v>19</v>
      </c>
      <c r="C71" s="12"/>
      <c r="D71" s="13"/>
      <c r="E71" s="12"/>
      <c r="F71" s="28"/>
      <c r="G71" s="68">
        <f>SUM(F53:F71)</f>
        <v>0</v>
      </c>
      <c r="H71" s="101">
        <f t="shared" si="1"/>
        <v>0</v>
      </c>
      <c r="I71" s="102">
        <f>SUM(H53:H71)</f>
        <v>0</v>
      </c>
      <c r="J71" s="22"/>
      <c r="K71" s="23" t="s">
        <v>16</v>
      </c>
      <c r="L71" s="24">
        <v>1132.5</v>
      </c>
      <c r="M71" s="107">
        <v>94.38</v>
      </c>
      <c r="N71" s="25">
        <v>180</v>
      </c>
      <c r="O71" s="17"/>
    </row>
    <row r="72" spans="1:15" ht="18.75" customHeight="1">
      <c r="A72" s="21"/>
      <c r="B72" s="26">
        <v>20</v>
      </c>
      <c r="C72" s="12"/>
      <c r="D72" s="13"/>
      <c r="E72" s="12"/>
      <c r="F72" s="28"/>
      <c r="G72" s="68">
        <f>SUM(F53:F72)</f>
        <v>0</v>
      </c>
      <c r="H72" s="101">
        <f t="shared" si="1"/>
        <v>0</v>
      </c>
      <c r="I72" s="102">
        <f>SUM(H53:H72)</f>
        <v>0</v>
      </c>
      <c r="J72" s="22"/>
      <c r="K72" s="23" t="s">
        <v>17</v>
      </c>
      <c r="L72" s="24">
        <v>20</v>
      </c>
      <c r="M72" s="107">
        <v>0</v>
      </c>
      <c r="N72" s="25">
        <v>0</v>
      </c>
      <c r="O72" s="17"/>
    </row>
    <row r="73" spans="1:15" ht="18.75" customHeight="1">
      <c r="A73" s="21"/>
      <c r="B73" s="26">
        <v>21</v>
      </c>
      <c r="C73" s="12"/>
      <c r="D73" s="13"/>
      <c r="E73" s="12"/>
      <c r="F73" s="28"/>
      <c r="G73" s="68">
        <f>SUM(F53:F73)</f>
        <v>0</v>
      </c>
      <c r="H73" s="101">
        <f t="shared" si="1"/>
        <v>0</v>
      </c>
      <c r="I73" s="102">
        <f>SUM(H53:H73)</f>
        <v>0</v>
      </c>
      <c r="J73" s="22"/>
      <c r="K73" s="23" t="s">
        <v>46</v>
      </c>
      <c r="L73" s="24">
        <v>35</v>
      </c>
      <c r="M73" s="107">
        <v>0</v>
      </c>
      <c r="N73" s="25">
        <v>0</v>
      </c>
      <c r="O73" s="17"/>
    </row>
    <row r="74" spans="1:15" ht="18.75" customHeight="1">
      <c r="A74" s="21"/>
      <c r="B74" s="26">
        <v>22</v>
      </c>
      <c r="C74" s="12"/>
      <c r="D74" s="13"/>
      <c r="E74" s="12"/>
      <c r="F74" s="28"/>
      <c r="G74" s="68">
        <f>SUM(F53:F74)</f>
        <v>0</v>
      </c>
      <c r="H74" s="101">
        <f t="shared" si="1"/>
        <v>0</v>
      </c>
      <c r="I74" s="102">
        <f>SUM(H53:H74)</f>
        <v>0</v>
      </c>
      <c r="J74" s="22"/>
      <c r="K74" s="23" t="s">
        <v>55</v>
      </c>
      <c r="L74" s="24">
        <v>44.5</v>
      </c>
      <c r="M74" s="107">
        <v>0</v>
      </c>
      <c r="N74" s="25">
        <v>0</v>
      </c>
      <c r="O74" s="17"/>
    </row>
    <row r="75" spans="1:15" ht="18.75" customHeight="1">
      <c r="A75" s="21"/>
      <c r="B75" s="26">
        <v>23</v>
      </c>
      <c r="C75" s="12"/>
      <c r="D75" s="13"/>
      <c r="E75" s="12"/>
      <c r="F75" s="28"/>
      <c r="G75" s="68">
        <f>SUM(F53:F75)</f>
        <v>0</v>
      </c>
      <c r="H75" s="101">
        <f t="shared" si="1"/>
        <v>0</v>
      </c>
      <c r="I75" s="102">
        <f>SUM(H53:H75)</f>
        <v>0</v>
      </c>
      <c r="J75" s="22"/>
      <c r="K75" s="23" t="s">
        <v>47</v>
      </c>
      <c r="L75" s="24">
        <v>30</v>
      </c>
      <c r="M75" s="107">
        <v>0</v>
      </c>
      <c r="N75" s="25">
        <v>0</v>
      </c>
      <c r="O75" s="17"/>
    </row>
    <row r="76" spans="1:14" ht="18.75" customHeight="1">
      <c r="A76" s="21"/>
      <c r="B76" s="26">
        <v>24</v>
      </c>
      <c r="C76" s="12"/>
      <c r="D76" s="13"/>
      <c r="E76" s="12"/>
      <c r="F76" s="28"/>
      <c r="G76" s="68">
        <f>SUM(F53:F76)</f>
        <v>0</v>
      </c>
      <c r="H76" s="101">
        <f t="shared" si="1"/>
        <v>0</v>
      </c>
      <c r="I76" s="102">
        <f>SUM(H53:H76)</f>
        <v>0</v>
      </c>
      <c r="J76" s="17"/>
      <c r="K76" s="23" t="s">
        <v>47</v>
      </c>
      <c r="L76" s="24">
        <v>30</v>
      </c>
      <c r="M76" s="107">
        <v>0</v>
      </c>
      <c r="N76" s="25">
        <v>0</v>
      </c>
    </row>
    <row r="77" spans="1:15" ht="18.75" customHeight="1" thickBot="1">
      <c r="A77" s="21"/>
      <c r="B77" s="26">
        <v>25</v>
      </c>
      <c r="C77" s="42"/>
      <c r="D77" s="43"/>
      <c r="E77" s="44"/>
      <c r="F77" s="28"/>
      <c r="G77" s="68">
        <f>SUM(F53:F77)</f>
        <v>0</v>
      </c>
      <c r="H77" s="101">
        <f t="shared" si="1"/>
        <v>0</v>
      </c>
      <c r="I77" s="102">
        <f>SUM(H53:H77)</f>
        <v>0</v>
      </c>
      <c r="J77" s="17"/>
      <c r="K77" s="34" t="s">
        <v>48</v>
      </c>
      <c r="L77" s="35">
        <v>4050</v>
      </c>
      <c r="M77" s="110">
        <v>0</v>
      </c>
      <c r="N77" s="36">
        <v>600</v>
      </c>
      <c r="O77" s="41"/>
    </row>
    <row r="78" spans="1:15" ht="18.75" customHeight="1">
      <c r="A78" s="21"/>
      <c r="B78" s="26">
        <v>26</v>
      </c>
      <c r="C78" s="42"/>
      <c r="D78" s="43"/>
      <c r="E78" s="44"/>
      <c r="F78" s="28"/>
      <c r="G78" s="68">
        <f>SUM(F53:F78)</f>
        <v>0</v>
      </c>
      <c r="H78" s="101">
        <f t="shared" si="1"/>
        <v>0</v>
      </c>
      <c r="I78" s="102">
        <f>SUM(H53:H78)</f>
        <v>0</v>
      </c>
      <c r="J78" s="17"/>
      <c r="K78" s="39"/>
      <c r="L78" s="39"/>
      <c r="M78" s="39"/>
      <c r="N78" s="39"/>
      <c r="O78" s="41"/>
    </row>
    <row r="79" spans="1:19" s="47" customFormat="1" ht="18.75" customHeight="1">
      <c r="A79" s="45"/>
      <c r="B79" s="26">
        <v>27</v>
      </c>
      <c r="C79" s="42"/>
      <c r="D79" s="43"/>
      <c r="E79" s="44"/>
      <c r="F79" s="28"/>
      <c r="G79" s="68">
        <f>SUM(F53:F79)</f>
        <v>0</v>
      </c>
      <c r="H79" s="101">
        <f t="shared" si="1"/>
        <v>0</v>
      </c>
      <c r="I79" s="102">
        <f>SUM(H53:H79)</f>
        <v>0</v>
      </c>
      <c r="J79" s="46"/>
      <c r="K79" s="41"/>
      <c r="L79" s="41"/>
      <c r="M79" s="41"/>
      <c r="N79" s="41"/>
      <c r="O79" s="41"/>
      <c r="P79" s="41"/>
      <c r="Q79" s="41"/>
      <c r="R79" s="41"/>
      <c r="S79" s="41"/>
    </row>
    <row r="80" spans="1:19" s="47" customFormat="1" ht="18.75" customHeight="1">
      <c r="A80" s="45"/>
      <c r="B80" s="26">
        <v>28</v>
      </c>
      <c r="C80" s="42"/>
      <c r="D80" s="43"/>
      <c r="E80" s="44"/>
      <c r="F80" s="28"/>
      <c r="G80" s="68">
        <f>SUM(F53:F80)</f>
        <v>0</v>
      </c>
      <c r="H80" s="101">
        <f t="shared" si="1"/>
        <v>0</v>
      </c>
      <c r="I80" s="102">
        <f>SUM(H53:H80)</f>
        <v>0</v>
      </c>
      <c r="J80" s="46"/>
      <c r="K80" s="41"/>
      <c r="L80" s="41"/>
      <c r="M80" s="41"/>
      <c r="N80" s="41"/>
      <c r="O80" s="41"/>
      <c r="P80" s="41"/>
      <c r="Q80" s="41"/>
      <c r="R80" s="41"/>
      <c r="S80" s="41"/>
    </row>
    <row r="81" spans="1:19" s="47" customFormat="1" ht="18.75" customHeight="1">
      <c r="A81" s="45"/>
      <c r="B81" s="26">
        <v>29</v>
      </c>
      <c r="C81" s="42"/>
      <c r="D81" s="43"/>
      <c r="E81" s="44"/>
      <c r="F81" s="28"/>
      <c r="G81" s="68">
        <f>SUM(F53:F81)</f>
        <v>0</v>
      </c>
      <c r="H81" s="101">
        <f t="shared" si="1"/>
        <v>0</v>
      </c>
      <c r="I81" s="102">
        <f>SUM(H53:H81)</f>
        <v>0</v>
      </c>
      <c r="J81" s="46"/>
      <c r="K81" s="41"/>
      <c r="L81" s="41"/>
      <c r="M81" s="41"/>
      <c r="N81" s="41"/>
      <c r="O81" s="16"/>
      <c r="P81" s="41"/>
      <c r="Q81" s="41"/>
      <c r="R81" s="41"/>
      <c r="S81" s="41"/>
    </row>
    <row r="82" spans="1:19" s="47" customFormat="1" ht="18.75" customHeight="1">
      <c r="A82" s="45"/>
      <c r="B82" s="26">
        <v>30</v>
      </c>
      <c r="C82" s="42"/>
      <c r="D82" s="43"/>
      <c r="E82" s="44"/>
      <c r="F82" s="28"/>
      <c r="G82" s="68">
        <f>SUM(F53:F82)</f>
        <v>0</v>
      </c>
      <c r="H82" s="101">
        <f t="shared" si="1"/>
        <v>0</v>
      </c>
      <c r="I82" s="102">
        <f>SUM(H53:H82)</f>
        <v>0</v>
      </c>
      <c r="J82" s="46"/>
      <c r="K82" s="41"/>
      <c r="L82" s="41"/>
      <c r="M82" s="41"/>
      <c r="N82" s="41"/>
      <c r="O82" s="41"/>
      <c r="P82" s="41"/>
      <c r="Q82" s="41"/>
      <c r="R82" s="41"/>
      <c r="S82" s="41"/>
    </row>
    <row r="83" spans="1:15" ht="18.75" customHeight="1">
      <c r="A83" s="21"/>
      <c r="B83" s="26">
        <v>31</v>
      </c>
      <c r="C83" s="42"/>
      <c r="D83" s="43"/>
      <c r="E83" s="44"/>
      <c r="F83" s="28"/>
      <c r="G83" s="68">
        <f>SUM(F53:F83)</f>
        <v>0</v>
      </c>
      <c r="H83" s="101">
        <f t="shared" si="1"/>
        <v>0</v>
      </c>
      <c r="I83" s="102">
        <f>SUM(H53:H83)</f>
        <v>0</v>
      </c>
      <c r="J83" s="17"/>
      <c r="K83" s="41"/>
      <c r="O83" s="41"/>
    </row>
    <row r="84" spans="1:19" s="47" customFormat="1" ht="18.75" customHeight="1">
      <c r="A84" s="45"/>
      <c r="B84" s="26">
        <v>32</v>
      </c>
      <c r="C84" s="42"/>
      <c r="D84" s="43"/>
      <c r="E84" s="44"/>
      <c r="F84" s="28"/>
      <c r="G84" s="68">
        <f>SUM(F53:F84)</f>
        <v>0</v>
      </c>
      <c r="H84" s="101">
        <f t="shared" si="1"/>
        <v>0</v>
      </c>
      <c r="I84" s="102">
        <f>SUM(H53:H84)</f>
        <v>0</v>
      </c>
      <c r="J84" s="46"/>
      <c r="K84" s="41"/>
      <c r="L84" s="41"/>
      <c r="M84" s="41"/>
      <c r="N84" s="41"/>
      <c r="O84" s="41"/>
      <c r="P84" s="41"/>
      <c r="Q84" s="41"/>
      <c r="R84" s="41"/>
      <c r="S84" s="41"/>
    </row>
    <row r="85" spans="1:19" s="47" customFormat="1" ht="18.75" customHeight="1">
      <c r="A85" s="45"/>
      <c r="B85" s="26">
        <v>33</v>
      </c>
      <c r="C85" s="42"/>
      <c r="D85" s="43"/>
      <c r="E85" s="44"/>
      <c r="F85" s="28"/>
      <c r="G85" s="68">
        <f>SUM(F53:F85)</f>
        <v>0</v>
      </c>
      <c r="H85" s="101">
        <f t="shared" si="1"/>
        <v>0</v>
      </c>
      <c r="I85" s="102">
        <f>SUM(H53:H85)</f>
        <v>0</v>
      </c>
      <c r="J85" s="46"/>
      <c r="K85" s="41"/>
      <c r="L85" s="41"/>
      <c r="M85" s="41"/>
      <c r="N85" s="41"/>
      <c r="O85" s="41"/>
      <c r="P85" s="41"/>
      <c r="Q85" s="41"/>
      <c r="R85" s="41"/>
      <c r="S85" s="41"/>
    </row>
    <row r="86" spans="1:19" s="47" customFormat="1" ht="18.75" customHeight="1">
      <c r="A86" s="45"/>
      <c r="B86" s="26">
        <v>34</v>
      </c>
      <c r="C86" s="42"/>
      <c r="D86" s="43"/>
      <c r="E86" s="44"/>
      <c r="F86" s="28"/>
      <c r="G86" s="68">
        <f>SUM(F53:F86)</f>
        <v>0</v>
      </c>
      <c r="H86" s="101">
        <f t="shared" si="1"/>
        <v>0</v>
      </c>
      <c r="I86" s="102">
        <f>SUM(H53:H86)</f>
        <v>0</v>
      </c>
      <c r="J86" s="46"/>
      <c r="K86" s="41"/>
      <c r="L86" s="41"/>
      <c r="M86" s="41"/>
      <c r="N86" s="41"/>
      <c r="O86" s="16"/>
      <c r="P86" s="41"/>
      <c r="Q86" s="41"/>
      <c r="R86" s="41"/>
      <c r="S86" s="41"/>
    </row>
    <row r="87" spans="1:19" s="47" customFormat="1" ht="18.75" customHeight="1">
      <c r="A87" s="45"/>
      <c r="B87" s="26">
        <v>35</v>
      </c>
      <c r="C87" s="42"/>
      <c r="D87" s="43"/>
      <c r="E87" s="44"/>
      <c r="F87" s="28"/>
      <c r="G87" s="68">
        <f>SUM(F53:F87)</f>
        <v>0</v>
      </c>
      <c r="H87" s="101">
        <f t="shared" si="1"/>
        <v>0</v>
      </c>
      <c r="I87" s="102">
        <f>SUM(H53:H87)</f>
        <v>0</v>
      </c>
      <c r="J87" s="46"/>
      <c r="K87" s="41"/>
      <c r="L87" s="41"/>
      <c r="M87" s="41"/>
      <c r="N87" s="41"/>
      <c r="O87" s="16"/>
      <c r="P87" s="41"/>
      <c r="Q87" s="41"/>
      <c r="R87" s="41"/>
      <c r="S87" s="41"/>
    </row>
    <row r="88" spans="1:15" ht="18.75" customHeight="1">
      <c r="A88" s="21"/>
      <c r="B88" s="26">
        <v>36</v>
      </c>
      <c r="C88" s="42"/>
      <c r="D88" s="43"/>
      <c r="E88" s="44"/>
      <c r="F88" s="28"/>
      <c r="G88" s="68">
        <f>SUM(F53:F88)</f>
        <v>0</v>
      </c>
      <c r="H88" s="101">
        <f t="shared" si="1"/>
        <v>0</v>
      </c>
      <c r="I88" s="102">
        <f>SUM(H53:H88)</f>
        <v>0</v>
      </c>
      <c r="J88" s="17"/>
      <c r="O88" s="41"/>
    </row>
    <row r="89" spans="1:15" ht="18.75" customHeight="1">
      <c r="A89" s="21"/>
      <c r="B89" s="26">
        <v>37</v>
      </c>
      <c r="C89" s="42"/>
      <c r="D89" s="43"/>
      <c r="E89" s="44"/>
      <c r="F89" s="28"/>
      <c r="G89" s="68">
        <f>SUM(F53:F89)</f>
        <v>0</v>
      </c>
      <c r="H89" s="101">
        <f t="shared" si="1"/>
        <v>0</v>
      </c>
      <c r="I89" s="102">
        <f>SUM(H53:H89)</f>
        <v>0</v>
      </c>
      <c r="J89" s="17"/>
      <c r="O89" s="41"/>
    </row>
    <row r="90" spans="1:19" s="47" customFormat="1" ht="18.75" customHeight="1">
      <c r="A90" s="45"/>
      <c r="B90" s="26">
        <v>38</v>
      </c>
      <c r="C90" s="42"/>
      <c r="D90" s="43"/>
      <c r="E90" s="44"/>
      <c r="F90" s="28"/>
      <c r="G90" s="68">
        <f>SUM(F53:F90)</f>
        <v>0</v>
      </c>
      <c r="H90" s="101">
        <f t="shared" si="1"/>
        <v>0</v>
      </c>
      <c r="I90" s="102">
        <f>SUM(H53:H90)</f>
        <v>0</v>
      </c>
      <c r="J90" s="46"/>
      <c r="K90" s="41"/>
      <c r="L90" s="41"/>
      <c r="M90" s="41"/>
      <c r="N90" s="41"/>
      <c r="O90" s="41"/>
      <c r="P90" s="41"/>
      <c r="Q90" s="41"/>
      <c r="R90" s="41"/>
      <c r="S90" s="41"/>
    </row>
    <row r="91" spans="1:19" s="47" customFormat="1" ht="18.75" customHeight="1">
      <c r="A91" s="45"/>
      <c r="B91" s="26">
        <v>39</v>
      </c>
      <c r="C91" s="42"/>
      <c r="D91" s="43"/>
      <c r="E91" s="44"/>
      <c r="F91" s="28"/>
      <c r="G91" s="68">
        <f>SUM(F53:F91)</f>
        <v>0</v>
      </c>
      <c r="H91" s="101">
        <f t="shared" si="1"/>
        <v>0</v>
      </c>
      <c r="I91" s="102">
        <f>SUM(H53:H91)</f>
        <v>0</v>
      </c>
      <c r="J91" s="46"/>
      <c r="K91" s="41"/>
      <c r="L91" s="41"/>
      <c r="M91" s="41"/>
      <c r="N91" s="41"/>
      <c r="O91" s="41"/>
      <c r="P91" s="41"/>
      <c r="Q91" s="41"/>
      <c r="R91" s="41"/>
      <c r="S91" s="41"/>
    </row>
    <row r="92" spans="1:19" s="47" customFormat="1" ht="18.75" customHeight="1" thickBot="1">
      <c r="A92" s="45"/>
      <c r="B92" s="37">
        <v>40</v>
      </c>
      <c r="C92" s="48"/>
      <c r="D92" s="49"/>
      <c r="E92" s="48"/>
      <c r="F92" s="38"/>
      <c r="G92" s="117">
        <f>SUM(F53:F92)</f>
        <v>0</v>
      </c>
      <c r="H92" s="103">
        <f t="shared" si="1"/>
        <v>0</v>
      </c>
      <c r="I92" s="104">
        <f>SUM(H53:H92)</f>
        <v>0</v>
      </c>
      <c r="J92" s="46"/>
      <c r="K92" s="41"/>
      <c r="L92" s="41"/>
      <c r="M92" s="41"/>
      <c r="N92" s="41"/>
      <c r="O92" s="16"/>
      <c r="P92" s="41"/>
      <c r="Q92" s="41"/>
      <c r="R92" s="41"/>
      <c r="S92" s="41"/>
    </row>
    <row r="93" spans="1:19" s="47" customFormat="1" ht="18.75" customHeight="1">
      <c r="A93" s="45"/>
      <c r="B93" s="39"/>
      <c r="C93" s="39"/>
      <c r="D93" s="39"/>
      <c r="E93" s="39"/>
      <c r="F93" s="39"/>
      <c r="G93" s="39"/>
      <c r="H93" s="39"/>
      <c r="I93" s="39"/>
      <c r="J93" s="46"/>
      <c r="K93" s="16"/>
      <c r="L93" s="16"/>
      <c r="M93" s="16"/>
      <c r="N93" s="16"/>
      <c r="O93" s="16"/>
      <c r="P93" s="41"/>
      <c r="Q93" s="41"/>
      <c r="R93" s="41"/>
      <c r="S93" s="41"/>
    </row>
    <row r="94" spans="1:10" ht="18.75" customHeight="1">
      <c r="A94" s="21"/>
      <c r="B94" s="16"/>
      <c r="C94" s="16"/>
      <c r="D94" s="16"/>
      <c r="E94" s="16"/>
      <c r="F94" s="16"/>
      <c r="G94" s="16"/>
      <c r="H94" s="16"/>
      <c r="I94" s="16"/>
      <c r="J94" s="17"/>
    </row>
    <row r="95" spans="1:10" ht="19.5" customHeight="1">
      <c r="A95" s="21"/>
      <c r="B95" s="16"/>
      <c r="C95" s="16"/>
      <c r="D95" s="16"/>
      <c r="E95" s="16"/>
      <c r="F95" s="16"/>
      <c r="G95" s="16"/>
      <c r="H95" s="16"/>
      <c r="I95" s="16"/>
      <c r="J95" s="17"/>
    </row>
    <row r="96" s="16" customFormat="1" ht="36" customHeight="1"/>
    <row r="97" s="16" customFormat="1" ht="18.75" customHeight="1"/>
    <row r="98" s="16" customFormat="1" ht="18.75" customHeight="1"/>
    <row r="99" s="16" customFormat="1" ht="18.75" customHeight="1"/>
    <row r="100" s="16" customFormat="1" ht="18.75" customHeight="1"/>
    <row r="101" s="16" customFormat="1" ht="18.75" customHeight="1"/>
    <row r="102" s="16" customFormat="1" ht="18.75" customHeight="1"/>
    <row r="103" s="16" customFormat="1" ht="18.75" customHeight="1"/>
    <row r="104" s="16" customFormat="1" ht="18.75" customHeight="1"/>
    <row r="105" s="16" customFormat="1" ht="18.75" customHeight="1"/>
    <row r="106" s="16" customFormat="1" ht="18.75" customHeight="1"/>
    <row r="107" s="16" customFormat="1" ht="18.75" customHeight="1"/>
    <row r="108" s="16" customFormat="1" ht="18.75" customHeight="1"/>
    <row r="109" s="16" customFormat="1" ht="18.75" customHeight="1"/>
    <row r="110" spans="2:9" s="16" customFormat="1" ht="36" customHeight="1">
      <c r="B110" s="20"/>
      <c r="C110" s="20"/>
      <c r="D110" s="20"/>
      <c r="E110" s="20"/>
      <c r="F110" s="20"/>
      <c r="G110" s="20"/>
      <c r="H110" s="20"/>
      <c r="I110" s="20"/>
    </row>
    <row r="111" spans="2:9" s="16" customFormat="1" ht="36" customHeight="1">
      <c r="B111" s="20"/>
      <c r="C111" s="20"/>
      <c r="D111" s="20"/>
      <c r="E111" s="20"/>
      <c r="F111" s="20"/>
      <c r="G111" s="20"/>
      <c r="H111" s="20"/>
      <c r="I111" s="20"/>
    </row>
    <row r="112" spans="2:9" s="16" customFormat="1" ht="36" customHeight="1">
      <c r="B112" s="20"/>
      <c r="C112" s="20"/>
      <c r="D112" s="20"/>
      <c r="E112" s="20"/>
      <c r="F112" s="20"/>
      <c r="G112" s="20"/>
      <c r="H112" s="20"/>
      <c r="I112" s="20"/>
    </row>
    <row r="113" spans="1:14" s="20" customFormat="1" ht="36" customHeight="1">
      <c r="A113" s="39"/>
      <c r="J113" s="39"/>
      <c r="K113" s="16"/>
      <c r="L113" s="16"/>
      <c r="M113" s="16"/>
      <c r="N113" s="16"/>
    </row>
    <row r="114" spans="11:14" ht="36" customHeight="1">
      <c r="K114" s="20"/>
      <c r="L114" s="20"/>
      <c r="M114" s="20"/>
      <c r="N114" s="20"/>
    </row>
  </sheetData>
  <sheetProtection formatCells="0" formatColumns="0" formatRows="0" insertColumns="0" insertRows="0" deleteColumns="0" deleteRows="0" selectLockedCells="1" sort="0"/>
  <mergeCells count="6">
    <mergeCell ref="F4:G4"/>
    <mergeCell ref="H4:I4"/>
    <mergeCell ref="F51:G51"/>
    <mergeCell ref="H51:I51"/>
    <mergeCell ref="B4:D4"/>
    <mergeCell ref="B51:D51"/>
  </mergeCells>
  <printOptions horizontalCentered="1" verticalCentered="1"/>
  <pageMargins left="0.25" right="0.25" top="0.31" bottom="0.04" header="0.37" footer="0"/>
  <pageSetup fitToHeight="1" fitToWidth="1" horizontalDpi="1200" verticalDpi="1200" orientation="landscape" scale="7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3"/>
  <sheetViews>
    <sheetView zoomScale="50" zoomScaleNormal="50" workbookViewId="0" topLeftCell="A47">
      <selection activeCell="Q2" sqref="Q2:X31"/>
    </sheetView>
  </sheetViews>
  <sheetFormatPr defaultColWidth="11.57421875" defaultRowHeight="36" customHeight="1"/>
  <cols>
    <col min="1" max="1" width="8.28125" style="16" customWidth="1"/>
    <col min="2" max="2" width="3.7109375" style="20" customWidth="1"/>
    <col min="3" max="3" width="33.8515625" style="20" customWidth="1"/>
    <col min="4" max="4" width="12.140625" style="20" customWidth="1"/>
    <col min="5" max="5" width="20.28125" style="20" customWidth="1"/>
    <col min="6" max="6" width="9.7109375" style="20" customWidth="1"/>
    <col min="7" max="8" width="11.421875" style="20" customWidth="1"/>
    <col min="9" max="9" width="12.28125" style="20" customWidth="1"/>
    <col min="10" max="10" width="17.8515625" style="16" customWidth="1"/>
    <col min="11" max="11" width="25.421875" style="16" customWidth="1"/>
    <col min="12" max="12" width="10.7109375" style="16" customWidth="1"/>
    <col min="13" max="15" width="11.421875" style="16" customWidth="1"/>
    <col min="16" max="16" width="17.8515625" style="16" customWidth="1"/>
    <col min="17" max="17" width="8.8515625" style="16" customWidth="1"/>
    <col min="18" max="18" width="27.140625" style="16" customWidth="1"/>
    <col min="19" max="19" width="14.140625" style="20" customWidth="1"/>
    <col min="20" max="20" width="19.8515625" style="20" customWidth="1"/>
    <col min="21" max="24" width="11.421875" style="20" customWidth="1"/>
    <col min="25" max="25" width="11.421875" style="16" customWidth="1"/>
    <col min="26" max="26" width="17.8515625" style="16" customWidth="1"/>
    <col min="27" max="16384" width="11.421875" style="20" customWidth="1"/>
  </cols>
  <sheetData>
    <row r="1" s="16" customFormat="1" ht="36" customHeight="1"/>
    <row r="2" spans="2:24" s="16" customFormat="1" ht="36" customHeight="1">
      <c r="B2" s="17"/>
      <c r="C2" s="53"/>
      <c r="D2" s="54"/>
      <c r="E2" s="54"/>
      <c r="F2" s="53"/>
      <c r="G2" s="55"/>
      <c r="H2" s="55"/>
      <c r="I2" s="56"/>
      <c r="Q2" s="17"/>
      <c r="R2" s="53"/>
      <c r="S2" s="54"/>
      <c r="T2" s="54" t="s">
        <v>9</v>
      </c>
      <c r="U2" s="53"/>
      <c r="V2" s="55"/>
      <c r="W2" s="55"/>
      <c r="X2" s="56"/>
    </row>
    <row r="3" spans="2:24" s="16" customFormat="1" ht="9.75" customHeight="1" thickBot="1">
      <c r="B3" s="17"/>
      <c r="C3" s="53"/>
      <c r="D3" s="53"/>
      <c r="E3" s="53"/>
      <c r="F3" s="57"/>
      <c r="G3" s="58"/>
      <c r="H3" s="58"/>
      <c r="I3" s="59"/>
      <c r="Q3" s="17"/>
      <c r="R3" s="53"/>
      <c r="S3" s="53"/>
      <c r="T3" s="53"/>
      <c r="U3" s="57"/>
      <c r="V3" s="58"/>
      <c r="W3" s="58"/>
      <c r="X3" s="59"/>
    </row>
    <row r="4" spans="2:25" ht="42" customHeight="1" thickBot="1" thickTop="1">
      <c r="B4" s="222" t="s">
        <v>80</v>
      </c>
      <c r="C4" s="223"/>
      <c r="D4" s="224"/>
      <c r="E4" s="157" t="s">
        <v>79</v>
      </c>
      <c r="F4" s="225" t="s">
        <v>10</v>
      </c>
      <c r="G4" s="226"/>
      <c r="H4" s="227" t="s">
        <v>12</v>
      </c>
      <c r="I4" s="228"/>
      <c r="J4" s="19"/>
      <c r="K4" s="18"/>
      <c r="L4" s="18"/>
      <c r="M4" s="18"/>
      <c r="N4" s="18"/>
      <c r="O4" s="17"/>
      <c r="P4" s="21"/>
      <c r="Q4" s="222" t="s">
        <v>80</v>
      </c>
      <c r="R4" s="223"/>
      <c r="S4" s="224"/>
      <c r="T4" s="157" t="s">
        <v>79</v>
      </c>
      <c r="U4" s="225" t="s">
        <v>10</v>
      </c>
      <c r="V4" s="226"/>
      <c r="W4" s="227" t="s">
        <v>12</v>
      </c>
      <c r="X4" s="228"/>
      <c r="Y4" s="17"/>
    </row>
    <row r="5" spans="1:25" ht="34.5" customHeight="1" thickBot="1">
      <c r="A5" s="21"/>
      <c r="B5" s="178"/>
      <c r="C5" s="179" t="s">
        <v>6</v>
      </c>
      <c r="D5" s="180" t="s">
        <v>2</v>
      </c>
      <c r="E5" s="180" t="s">
        <v>0</v>
      </c>
      <c r="F5" s="181" t="s">
        <v>11</v>
      </c>
      <c r="G5" s="181" t="s">
        <v>1</v>
      </c>
      <c r="H5" s="181" t="s">
        <v>7</v>
      </c>
      <c r="I5" s="182" t="s">
        <v>8</v>
      </c>
      <c r="J5" s="22"/>
      <c r="K5" s="78" t="s">
        <v>13</v>
      </c>
      <c r="L5" s="79" t="s">
        <v>14</v>
      </c>
      <c r="M5" s="105" t="s">
        <v>15</v>
      </c>
      <c r="N5" s="80" t="s">
        <v>78</v>
      </c>
      <c r="O5" s="17"/>
      <c r="P5" s="21"/>
      <c r="Q5" s="158"/>
      <c r="R5" s="159" t="s">
        <v>6</v>
      </c>
      <c r="S5" s="64" t="s">
        <v>2</v>
      </c>
      <c r="T5" s="64" t="s">
        <v>0</v>
      </c>
      <c r="U5" s="65" t="s">
        <v>11</v>
      </c>
      <c r="V5" s="65" t="s">
        <v>1</v>
      </c>
      <c r="W5" s="65" t="s">
        <v>7</v>
      </c>
      <c r="X5" s="160" t="s">
        <v>8</v>
      </c>
      <c r="Y5" s="17"/>
    </row>
    <row r="6" spans="1:25" ht="18.75" customHeight="1" thickTop="1">
      <c r="A6" s="21"/>
      <c r="B6" s="40">
        <v>1</v>
      </c>
      <c r="C6" s="8"/>
      <c r="D6" s="149"/>
      <c r="E6" s="150"/>
      <c r="F6" s="151"/>
      <c r="G6" s="152"/>
      <c r="H6" s="153"/>
      <c r="I6" s="154"/>
      <c r="J6" s="22"/>
      <c r="K6" s="75" t="s">
        <v>52</v>
      </c>
      <c r="L6" s="76">
        <v>247.5</v>
      </c>
      <c r="M6" s="106">
        <v>61.88</v>
      </c>
      <c r="N6" s="77">
        <v>55</v>
      </c>
      <c r="O6" s="17"/>
      <c r="P6" s="21"/>
      <c r="Q6" s="40">
        <v>1</v>
      </c>
      <c r="R6" s="8"/>
      <c r="S6" s="149"/>
      <c r="T6" s="150"/>
      <c r="U6" s="151"/>
      <c r="V6" s="152"/>
      <c r="W6" s="153"/>
      <c r="X6" s="154"/>
      <c r="Y6" s="17"/>
    </row>
    <row r="7" spans="1:25" ht="15.75" customHeight="1">
      <c r="A7" s="21"/>
      <c r="B7" s="26">
        <v>2</v>
      </c>
      <c r="C7" s="10"/>
      <c r="D7" s="11"/>
      <c r="E7" s="27"/>
      <c r="F7" s="28"/>
      <c r="G7" s="68"/>
      <c r="H7" s="102"/>
      <c r="I7" s="155"/>
      <c r="J7" s="22"/>
      <c r="K7" s="75" t="s">
        <v>53</v>
      </c>
      <c r="L7" s="76">
        <v>169.5</v>
      </c>
      <c r="M7" s="106">
        <v>42.38</v>
      </c>
      <c r="N7" s="77">
        <v>39</v>
      </c>
      <c r="O7" s="17"/>
      <c r="P7" s="21"/>
      <c r="Q7" s="26">
        <v>2</v>
      </c>
      <c r="R7" s="10"/>
      <c r="S7" s="11"/>
      <c r="T7" s="27"/>
      <c r="U7" s="28"/>
      <c r="V7" s="68"/>
      <c r="W7" s="102"/>
      <c r="X7" s="155"/>
      <c r="Y7" s="17"/>
    </row>
    <row r="8" spans="1:25" ht="18.75" customHeight="1">
      <c r="A8" s="21"/>
      <c r="B8" s="26">
        <v>3</v>
      </c>
      <c r="C8" s="10"/>
      <c r="D8" s="11"/>
      <c r="E8" s="27"/>
      <c r="F8" s="28"/>
      <c r="G8" s="68"/>
      <c r="H8" s="102"/>
      <c r="I8" s="155"/>
      <c r="J8" s="22"/>
      <c r="K8" s="23" t="s">
        <v>54</v>
      </c>
      <c r="L8" s="24">
        <v>106.5</v>
      </c>
      <c r="M8" s="107">
        <v>26.63</v>
      </c>
      <c r="N8" s="25">
        <v>23</v>
      </c>
      <c r="O8" s="17"/>
      <c r="P8" s="21"/>
      <c r="Q8" s="26">
        <v>3</v>
      </c>
      <c r="R8" s="10"/>
      <c r="S8" s="11"/>
      <c r="T8" s="27"/>
      <c r="U8" s="28"/>
      <c r="V8" s="68"/>
      <c r="W8" s="102"/>
      <c r="X8" s="155"/>
      <c r="Y8" s="17"/>
    </row>
    <row r="9" spans="1:25" ht="18.75" customHeight="1">
      <c r="A9" s="21"/>
      <c r="B9" s="26">
        <v>4</v>
      </c>
      <c r="C9" s="10"/>
      <c r="D9" s="11"/>
      <c r="E9" s="27"/>
      <c r="F9" s="28"/>
      <c r="G9" s="68"/>
      <c r="H9" s="102"/>
      <c r="I9" s="155"/>
      <c r="J9" s="22"/>
      <c r="K9" s="23" t="s">
        <v>49</v>
      </c>
      <c r="L9" s="24">
        <v>63</v>
      </c>
      <c r="M9" s="107">
        <v>15.75</v>
      </c>
      <c r="N9" s="25">
        <v>16</v>
      </c>
      <c r="O9" s="17"/>
      <c r="P9" s="21"/>
      <c r="Q9" s="26">
        <v>4</v>
      </c>
      <c r="R9" s="10"/>
      <c r="S9" s="11"/>
      <c r="T9" s="27"/>
      <c r="U9" s="28"/>
      <c r="V9" s="68"/>
      <c r="W9" s="102"/>
      <c r="X9" s="155"/>
      <c r="Y9" s="17"/>
    </row>
    <row r="10" spans="1:25" ht="18.75" customHeight="1">
      <c r="A10" s="21"/>
      <c r="B10" s="26">
        <v>5</v>
      </c>
      <c r="C10" s="12"/>
      <c r="D10" s="13"/>
      <c r="E10" s="27"/>
      <c r="F10" s="28"/>
      <c r="G10" s="68"/>
      <c r="H10" s="102"/>
      <c r="I10" s="155"/>
      <c r="J10" s="22"/>
      <c r="K10" s="23" t="s">
        <v>50</v>
      </c>
      <c r="L10" s="24">
        <v>78</v>
      </c>
      <c r="M10" s="107">
        <v>19.5</v>
      </c>
      <c r="N10" s="25">
        <v>16</v>
      </c>
      <c r="O10" s="17"/>
      <c r="P10" s="21"/>
      <c r="Q10" s="26">
        <v>5</v>
      </c>
      <c r="R10" s="12"/>
      <c r="S10" s="13"/>
      <c r="T10" s="27"/>
      <c r="U10" s="28"/>
      <c r="V10" s="68"/>
      <c r="W10" s="102"/>
      <c r="X10" s="155"/>
      <c r="Y10" s="17"/>
    </row>
    <row r="11" spans="1:25" ht="18.75" customHeight="1">
      <c r="A11" s="21"/>
      <c r="B11" s="26">
        <v>6</v>
      </c>
      <c r="C11" s="12"/>
      <c r="D11" s="13"/>
      <c r="E11" s="27"/>
      <c r="F11" s="28"/>
      <c r="G11" s="68"/>
      <c r="H11" s="102"/>
      <c r="I11" s="155"/>
      <c r="J11" s="22"/>
      <c r="K11" s="23"/>
      <c r="L11" s="29"/>
      <c r="M11" s="29"/>
      <c r="N11" s="29"/>
      <c r="O11" s="17"/>
      <c r="P11" s="21"/>
      <c r="Q11" s="26">
        <v>6</v>
      </c>
      <c r="R11" s="12"/>
      <c r="S11" s="13"/>
      <c r="T11" s="27"/>
      <c r="U11" s="28"/>
      <c r="V11" s="68"/>
      <c r="W11" s="102"/>
      <c r="X11" s="155"/>
      <c r="Y11" s="17"/>
    </row>
    <row r="12" spans="1:25" ht="18.75" customHeight="1">
      <c r="A12" s="21"/>
      <c r="B12" s="26">
        <v>7</v>
      </c>
      <c r="C12" s="12"/>
      <c r="D12" s="30"/>
      <c r="E12" s="27"/>
      <c r="F12" s="28"/>
      <c r="G12" s="68"/>
      <c r="H12" s="102"/>
      <c r="I12" s="155"/>
      <c r="J12" s="22"/>
      <c r="K12" s="92" t="s">
        <v>4</v>
      </c>
      <c r="L12" s="93">
        <v>181.5</v>
      </c>
      <c r="M12" s="108">
        <v>45.38</v>
      </c>
      <c r="N12" s="94">
        <v>38</v>
      </c>
      <c r="O12" s="17"/>
      <c r="P12" s="21"/>
      <c r="Q12" s="26">
        <v>7</v>
      </c>
      <c r="R12" s="12"/>
      <c r="S12" s="30"/>
      <c r="T12" s="27"/>
      <c r="U12" s="28"/>
      <c r="V12" s="68"/>
      <c r="W12" s="102"/>
      <c r="X12" s="155"/>
      <c r="Y12" s="17"/>
    </row>
    <row r="13" spans="1:25" ht="18.75" customHeight="1">
      <c r="A13" s="21"/>
      <c r="B13" s="26">
        <v>8</v>
      </c>
      <c r="C13" s="12"/>
      <c r="D13" s="30"/>
      <c r="E13" s="27"/>
      <c r="F13" s="28"/>
      <c r="G13" s="68"/>
      <c r="H13" s="102"/>
      <c r="I13" s="155"/>
      <c r="J13" s="22"/>
      <c r="K13" s="95" t="s">
        <v>58</v>
      </c>
      <c r="L13" s="96">
        <v>111</v>
      </c>
      <c r="M13" s="109">
        <v>27.75</v>
      </c>
      <c r="N13" s="97">
        <v>22</v>
      </c>
      <c r="O13" s="17"/>
      <c r="P13" s="21"/>
      <c r="Q13" s="26">
        <v>8</v>
      </c>
      <c r="R13" s="12"/>
      <c r="S13" s="30"/>
      <c r="T13" s="27"/>
      <c r="U13" s="28"/>
      <c r="V13" s="68"/>
      <c r="W13" s="102"/>
      <c r="X13" s="155"/>
      <c r="Y13" s="17"/>
    </row>
    <row r="14" spans="1:25" ht="18.75" customHeight="1">
      <c r="A14" s="21"/>
      <c r="B14" s="26">
        <v>9</v>
      </c>
      <c r="C14" s="12"/>
      <c r="D14" s="30"/>
      <c r="E14" s="27"/>
      <c r="F14" s="28"/>
      <c r="G14" s="68"/>
      <c r="H14" s="102"/>
      <c r="I14" s="155"/>
      <c r="J14" s="22"/>
      <c r="K14" s="95" t="s">
        <v>60</v>
      </c>
      <c r="L14" s="96">
        <v>55.5</v>
      </c>
      <c r="M14" s="109">
        <v>13.88</v>
      </c>
      <c r="N14" s="97">
        <v>11</v>
      </c>
      <c r="O14" s="17"/>
      <c r="P14" s="21"/>
      <c r="Q14" s="26">
        <v>9</v>
      </c>
      <c r="R14" s="12"/>
      <c r="S14" s="30"/>
      <c r="T14" s="27"/>
      <c r="U14" s="28"/>
      <c r="V14" s="68"/>
      <c r="W14" s="102"/>
      <c r="X14" s="155"/>
      <c r="Y14" s="17"/>
    </row>
    <row r="15" spans="1:25" ht="18.75" customHeight="1">
      <c r="A15" s="21"/>
      <c r="B15" s="26">
        <v>10</v>
      </c>
      <c r="C15" s="12"/>
      <c r="D15" s="30"/>
      <c r="E15" s="27"/>
      <c r="F15" s="28"/>
      <c r="G15" s="68"/>
      <c r="H15" s="102"/>
      <c r="I15" s="155"/>
      <c r="J15" s="22"/>
      <c r="K15" s="95" t="s">
        <v>59</v>
      </c>
      <c r="L15" s="96">
        <v>70.5</v>
      </c>
      <c r="M15" s="109">
        <v>17.63</v>
      </c>
      <c r="N15" s="97">
        <v>16</v>
      </c>
      <c r="O15" s="17"/>
      <c r="P15" s="21"/>
      <c r="Q15" s="26">
        <v>10</v>
      </c>
      <c r="R15" s="12"/>
      <c r="S15" s="30"/>
      <c r="T15" s="27"/>
      <c r="U15" s="28"/>
      <c r="V15" s="68"/>
      <c r="W15" s="102"/>
      <c r="X15" s="155"/>
      <c r="Y15" s="17"/>
    </row>
    <row r="16" spans="1:25" ht="18.75" customHeight="1">
      <c r="A16" s="21"/>
      <c r="B16" s="26">
        <v>11</v>
      </c>
      <c r="C16" s="14"/>
      <c r="D16" s="11"/>
      <c r="E16" s="27"/>
      <c r="F16" s="28"/>
      <c r="G16" s="68"/>
      <c r="H16" s="102"/>
      <c r="I16" s="155"/>
      <c r="J16" s="22"/>
      <c r="K16" s="95" t="s">
        <v>45</v>
      </c>
      <c r="L16" s="96">
        <v>63</v>
      </c>
      <c r="M16" s="109">
        <v>15.75</v>
      </c>
      <c r="N16" s="97">
        <v>11</v>
      </c>
      <c r="O16" s="17"/>
      <c r="P16" s="21"/>
      <c r="Q16" s="26">
        <v>11</v>
      </c>
      <c r="R16" s="14"/>
      <c r="S16" s="11"/>
      <c r="T16" s="27"/>
      <c r="U16" s="28"/>
      <c r="V16" s="68"/>
      <c r="W16" s="102"/>
      <c r="X16" s="155"/>
      <c r="Y16" s="17"/>
    </row>
    <row r="17" spans="1:25" ht="18.75" customHeight="1">
      <c r="A17" s="21"/>
      <c r="B17" s="26">
        <v>12</v>
      </c>
      <c r="C17" s="73"/>
      <c r="D17" s="13"/>
      <c r="E17" s="27"/>
      <c r="F17" s="28"/>
      <c r="G17" s="68"/>
      <c r="H17" s="102"/>
      <c r="I17" s="155"/>
      <c r="J17" s="22"/>
      <c r="K17" s="95" t="s">
        <v>57</v>
      </c>
      <c r="L17" s="96">
        <v>42</v>
      </c>
      <c r="M17" s="109">
        <v>10.5</v>
      </c>
      <c r="N17" s="97">
        <v>8</v>
      </c>
      <c r="O17" s="17"/>
      <c r="P17" s="21"/>
      <c r="Q17" s="26">
        <v>12</v>
      </c>
      <c r="R17" s="73"/>
      <c r="S17" s="13"/>
      <c r="T17" s="27"/>
      <c r="U17" s="28"/>
      <c r="V17" s="68"/>
      <c r="W17" s="102"/>
      <c r="X17" s="155"/>
      <c r="Y17" s="17"/>
    </row>
    <row r="18" spans="1:25" ht="18.75" customHeight="1">
      <c r="A18" s="21"/>
      <c r="B18" s="26">
        <v>13</v>
      </c>
      <c r="C18" s="12"/>
      <c r="D18" s="13"/>
      <c r="E18" s="12"/>
      <c r="F18" s="28"/>
      <c r="G18" s="68"/>
      <c r="H18" s="102"/>
      <c r="I18" s="155"/>
      <c r="J18" s="22"/>
      <c r="K18" s="31"/>
      <c r="L18" s="29"/>
      <c r="M18" s="29"/>
      <c r="N18" s="29"/>
      <c r="O18" s="32"/>
      <c r="P18" s="21"/>
      <c r="Q18" s="26">
        <v>13</v>
      </c>
      <c r="R18" s="12"/>
      <c r="S18" s="13"/>
      <c r="T18" s="12"/>
      <c r="U18" s="28"/>
      <c r="V18" s="68"/>
      <c r="W18" s="102"/>
      <c r="X18" s="155"/>
      <c r="Y18" s="32"/>
    </row>
    <row r="19" spans="1:25" ht="18.75" customHeight="1">
      <c r="A19" s="21"/>
      <c r="B19" s="26">
        <v>14</v>
      </c>
      <c r="C19" s="73"/>
      <c r="D19" s="13"/>
      <c r="E19" s="12"/>
      <c r="F19" s="28"/>
      <c r="G19" s="68"/>
      <c r="H19" s="102"/>
      <c r="I19" s="155"/>
      <c r="J19" s="22"/>
      <c r="K19" s="23" t="s">
        <v>65</v>
      </c>
      <c r="L19" s="24">
        <v>70.5</v>
      </c>
      <c r="M19" s="107">
        <v>17.63</v>
      </c>
      <c r="N19" s="25">
        <v>16</v>
      </c>
      <c r="O19" s="17"/>
      <c r="P19" s="21"/>
      <c r="Q19" s="26">
        <v>14</v>
      </c>
      <c r="R19" s="73"/>
      <c r="S19" s="13"/>
      <c r="T19" s="12"/>
      <c r="U19" s="28"/>
      <c r="V19" s="68"/>
      <c r="W19" s="102"/>
      <c r="X19" s="155"/>
      <c r="Y19" s="17"/>
    </row>
    <row r="20" spans="1:25" ht="18.75" customHeight="1">
      <c r="A20" s="21"/>
      <c r="B20" s="26">
        <v>15</v>
      </c>
      <c r="C20" s="12"/>
      <c r="D20" s="74"/>
      <c r="E20" s="12"/>
      <c r="F20" s="28"/>
      <c r="G20" s="68"/>
      <c r="H20" s="102"/>
      <c r="I20" s="155"/>
      <c r="J20" s="22"/>
      <c r="K20" s="23" t="s">
        <v>66</v>
      </c>
      <c r="L20" s="24">
        <v>77.25</v>
      </c>
      <c r="M20" s="107">
        <v>19.31</v>
      </c>
      <c r="N20" s="25">
        <v>17</v>
      </c>
      <c r="O20" s="17"/>
      <c r="P20" s="21"/>
      <c r="Q20" s="26">
        <v>15</v>
      </c>
      <c r="R20" s="12"/>
      <c r="S20" s="74"/>
      <c r="T20" s="12"/>
      <c r="U20" s="28"/>
      <c r="V20" s="68"/>
      <c r="W20" s="102"/>
      <c r="X20" s="155"/>
      <c r="Y20" s="17"/>
    </row>
    <row r="21" spans="1:25" ht="18.75" customHeight="1">
      <c r="A21" s="21"/>
      <c r="B21" s="26">
        <v>16</v>
      </c>
      <c r="C21" s="12"/>
      <c r="D21" s="13"/>
      <c r="E21" s="12"/>
      <c r="F21" s="28"/>
      <c r="G21" s="68"/>
      <c r="H21" s="102"/>
      <c r="I21" s="155"/>
      <c r="J21" s="22"/>
      <c r="K21" s="23" t="s">
        <v>5</v>
      </c>
      <c r="L21" s="24">
        <v>70.5</v>
      </c>
      <c r="M21" s="107">
        <v>17.63</v>
      </c>
      <c r="N21" s="25">
        <v>16</v>
      </c>
      <c r="O21" s="17"/>
      <c r="P21" s="21"/>
      <c r="Q21" s="26">
        <v>16</v>
      </c>
      <c r="R21" s="12"/>
      <c r="S21" s="13"/>
      <c r="T21" s="12"/>
      <c r="U21" s="28"/>
      <c r="V21" s="68"/>
      <c r="W21" s="102"/>
      <c r="X21" s="155"/>
      <c r="Y21" s="17"/>
    </row>
    <row r="22" spans="1:25" ht="18.75" customHeight="1">
      <c r="A22" s="21"/>
      <c r="B22" s="26">
        <v>17</v>
      </c>
      <c r="C22" s="12"/>
      <c r="D22" s="13"/>
      <c r="E22" s="12"/>
      <c r="F22" s="28"/>
      <c r="G22" s="68"/>
      <c r="H22" s="102"/>
      <c r="I22" s="155"/>
      <c r="J22" s="22"/>
      <c r="K22" s="31"/>
      <c r="L22" s="29"/>
      <c r="M22" s="29"/>
      <c r="N22" s="29"/>
      <c r="O22" s="17"/>
      <c r="P22" s="21"/>
      <c r="Q22" s="26">
        <v>17</v>
      </c>
      <c r="R22" s="12"/>
      <c r="S22" s="13"/>
      <c r="T22" s="12"/>
      <c r="U22" s="28"/>
      <c r="V22" s="68"/>
      <c r="W22" s="102"/>
      <c r="X22" s="155"/>
      <c r="Y22" s="17"/>
    </row>
    <row r="23" spans="1:25" ht="18.75" customHeight="1">
      <c r="A23" s="21"/>
      <c r="B23" s="26">
        <v>18</v>
      </c>
      <c r="C23" s="12"/>
      <c r="D23" s="13"/>
      <c r="E23" s="12"/>
      <c r="F23" s="28"/>
      <c r="G23" s="68"/>
      <c r="H23" s="102"/>
      <c r="I23" s="155"/>
      <c r="J23" s="22"/>
      <c r="K23" s="23" t="s">
        <v>56</v>
      </c>
      <c r="L23" s="24">
        <v>352.5</v>
      </c>
      <c r="M23" s="107">
        <v>29.38</v>
      </c>
      <c r="N23" s="25">
        <v>55</v>
      </c>
      <c r="O23" s="17"/>
      <c r="P23" s="21"/>
      <c r="Q23" s="26">
        <v>18</v>
      </c>
      <c r="R23" s="12"/>
      <c r="S23" s="13"/>
      <c r="T23" s="12"/>
      <c r="U23" s="28"/>
      <c r="V23" s="68"/>
      <c r="W23" s="102"/>
      <c r="X23" s="155"/>
      <c r="Y23" s="17"/>
    </row>
    <row r="24" spans="1:25" ht="18.75" customHeight="1">
      <c r="A24" s="21"/>
      <c r="B24" s="26">
        <v>19</v>
      </c>
      <c r="C24" s="12"/>
      <c r="D24" s="13"/>
      <c r="E24" s="12"/>
      <c r="F24" s="28"/>
      <c r="G24" s="68"/>
      <c r="H24" s="102"/>
      <c r="I24" s="155"/>
      <c r="J24" s="22"/>
      <c r="K24" s="23" t="s">
        <v>16</v>
      </c>
      <c r="L24" s="24">
        <v>1132.5</v>
      </c>
      <c r="M24" s="107">
        <v>94.38</v>
      </c>
      <c r="N24" s="25">
        <v>180</v>
      </c>
      <c r="O24" s="17"/>
      <c r="P24" s="21"/>
      <c r="Q24" s="26">
        <v>19</v>
      </c>
      <c r="R24" s="12"/>
      <c r="S24" s="13"/>
      <c r="T24" s="12"/>
      <c r="U24" s="28"/>
      <c r="V24" s="68"/>
      <c r="W24" s="102"/>
      <c r="X24" s="155"/>
      <c r="Y24" s="17"/>
    </row>
    <row r="25" spans="1:25" ht="18.75" customHeight="1">
      <c r="A25" s="21"/>
      <c r="B25" s="26">
        <v>20</v>
      </c>
      <c r="C25" s="12"/>
      <c r="D25" s="13"/>
      <c r="E25" s="12"/>
      <c r="F25" s="28"/>
      <c r="G25" s="68"/>
      <c r="H25" s="102"/>
      <c r="I25" s="155"/>
      <c r="J25" s="22"/>
      <c r="K25" s="23" t="s">
        <v>17</v>
      </c>
      <c r="L25" s="24">
        <v>20</v>
      </c>
      <c r="M25" s="107">
        <v>0</v>
      </c>
      <c r="N25" s="25">
        <v>0</v>
      </c>
      <c r="O25" s="17"/>
      <c r="P25" s="21"/>
      <c r="Q25" s="26">
        <v>20</v>
      </c>
      <c r="R25" s="12"/>
      <c r="S25" s="13"/>
      <c r="T25" s="12"/>
      <c r="U25" s="28"/>
      <c r="V25" s="68"/>
      <c r="W25" s="102"/>
      <c r="X25" s="155"/>
      <c r="Y25" s="17"/>
    </row>
    <row r="26" spans="1:25" ht="18.75" customHeight="1">
      <c r="A26" s="21"/>
      <c r="B26" s="26">
        <v>21</v>
      </c>
      <c r="C26" s="12"/>
      <c r="D26" s="13"/>
      <c r="E26" s="12"/>
      <c r="F26" s="28"/>
      <c r="G26" s="68"/>
      <c r="H26" s="102"/>
      <c r="I26" s="155"/>
      <c r="J26" s="22"/>
      <c r="K26" s="23" t="s">
        <v>46</v>
      </c>
      <c r="L26" s="24">
        <v>35</v>
      </c>
      <c r="M26" s="107">
        <v>0</v>
      </c>
      <c r="N26" s="25">
        <v>0</v>
      </c>
      <c r="O26" s="17"/>
      <c r="P26" s="21"/>
      <c r="Q26" s="26">
        <v>21</v>
      </c>
      <c r="R26" s="12"/>
      <c r="S26" s="13"/>
      <c r="T26" s="12"/>
      <c r="U26" s="28"/>
      <c r="V26" s="68"/>
      <c r="W26" s="102"/>
      <c r="X26" s="155"/>
      <c r="Y26" s="17"/>
    </row>
    <row r="27" spans="1:25" ht="18.75" customHeight="1">
      <c r="A27" s="21"/>
      <c r="B27" s="26">
        <v>22</v>
      </c>
      <c r="C27" s="12"/>
      <c r="D27" s="13"/>
      <c r="E27" s="12"/>
      <c r="F27" s="28"/>
      <c r="G27" s="68"/>
      <c r="H27" s="102"/>
      <c r="I27" s="155"/>
      <c r="J27" s="22"/>
      <c r="K27" s="23" t="s">
        <v>55</v>
      </c>
      <c r="L27" s="24">
        <v>44.5</v>
      </c>
      <c r="M27" s="107">
        <v>0</v>
      </c>
      <c r="N27" s="25">
        <v>0</v>
      </c>
      <c r="O27" s="17"/>
      <c r="P27" s="21"/>
      <c r="Q27" s="26">
        <v>22</v>
      </c>
      <c r="R27" s="12"/>
      <c r="S27" s="13"/>
      <c r="T27" s="12"/>
      <c r="U27" s="28"/>
      <c r="V27" s="68"/>
      <c r="W27" s="102"/>
      <c r="X27" s="155"/>
      <c r="Y27" s="17"/>
    </row>
    <row r="28" spans="1:25" ht="18.75" customHeight="1">
      <c r="A28" s="21"/>
      <c r="B28" s="26">
        <v>23</v>
      </c>
      <c r="C28" s="12"/>
      <c r="D28" s="13"/>
      <c r="E28" s="12"/>
      <c r="F28" s="28"/>
      <c r="G28" s="68"/>
      <c r="H28" s="102"/>
      <c r="I28" s="155"/>
      <c r="J28" s="22"/>
      <c r="K28" s="23" t="s">
        <v>47</v>
      </c>
      <c r="L28" s="24">
        <v>30</v>
      </c>
      <c r="M28" s="107">
        <v>0</v>
      </c>
      <c r="N28" s="25">
        <v>0</v>
      </c>
      <c r="O28" s="17"/>
      <c r="P28" s="21"/>
      <c r="Q28" s="26">
        <v>23</v>
      </c>
      <c r="R28" s="12"/>
      <c r="S28" s="13"/>
      <c r="T28" s="12"/>
      <c r="U28" s="28"/>
      <c r="V28" s="68"/>
      <c r="W28" s="102"/>
      <c r="X28" s="155"/>
      <c r="Y28" s="17"/>
    </row>
    <row r="29" spans="1:24" ht="18.75" customHeight="1">
      <c r="A29" s="21"/>
      <c r="B29" s="26">
        <v>24</v>
      </c>
      <c r="C29" s="12"/>
      <c r="D29" s="13"/>
      <c r="E29" s="12"/>
      <c r="F29" s="28"/>
      <c r="G29" s="68"/>
      <c r="H29" s="102"/>
      <c r="I29" s="155"/>
      <c r="J29" s="17"/>
      <c r="K29" s="23" t="s">
        <v>47</v>
      </c>
      <c r="L29" s="24">
        <v>30</v>
      </c>
      <c r="M29" s="107">
        <v>0</v>
      </c>
      <c r="N29" s="25">
        <v>0</v>
      </c>
      <c r="Q29" s="26">
        <v>24</v>
      </c>
      <c r="R29" s="12"/>
      <c r="S29" s="13"/>
      <c r="T29" s="12"/>
      <c r="U29" s="28"/>
      <c r="V29" s="68"/>
      <c r="W29" s="102"/>
      <c r="X29" s="155"/>
    </row>
    <row r="30" spans="1:26" ht="18.75" customHeight="1" thickBot="1">
      <c r="A30" s="21"/>
      <c r="B30" s="26">
        <v>25</v>
      </c>
      <c r="C30" s="42"/>
      <c r="D30" s="43"/>
      <c r="E30" s="44"/>
      <c r="F30" s="28"/>
      <c r="G30" s="68"/>
      <c r="H30" s="102"/>
      <c r="I30" s="155"/>
      <c r="J30" s="17"/>
      <c r="K30" s="34" t="s">
        <v>48</v>
      </c>
      <c r="L30" s="35">
        <v>4050</v>
      </c>
      <c r="M30" s="110">
        <v>0</v>
      </c>
      <c r="N30" s="36">
        <v>600</v>
      </c>
      <c r="O30" s="41"/>
      <c r="P30" s="17"/>
      <c r="Q30" s="37">
        <v>25</v>
      </c>
      <c r="R30" s="48"/>
      <c r="S30" s="49"/>
      <c r="T30" s="161"/>
      <c r="U30" s="162"/>
      <c r="V30" s="163"/>
      <c r="W30" s="104"/>
      <c r="X30" s="156"/>
      <c r="Y30" s="41"/>
      <c r="Z30" s="17"/>
    </row>
    <row r="31" spans="1:27" ht="27" customHeight="1">
      <c r="A31" s="21"/>
      <c r="B31" s="26">
        <v>26</v>
      </c>
      <c r="C31" s="42"/>
      <c r="D31" s="43"/>
      <c r="E31" s="44"/>
      <c r="F31" s="28"/>
      <c r="G31" s="68"/>
      <c r="H31" s="102"/>
      <c r="I31" s="155"/>
      <c r="J31" s="17"/>
      <c r="K31" s="39"/>
      <c r="L31" s="39"/>
      <c r="M31" s="39"/>
      <c r="N31" s="39"/>
      <c r="O31" s="41"/>
      <c r="P31" s="17"/>
      <c r="Q31" s="39"/>
      <c r="R31" s="39"/>
      <c r="S31" s="39"/>
      <c r="T31" s="39"/>
      <c r="U31" s="39"/>
      <c r="V31" s="39"/>
      <c r="W31" s="39"/>
      <c r="X31" s="196" t="s">
        <v>87</v>
      </c>
      <c r="Y31" s="41"/>
      <c r="Z31" s="17"/>
      <c r="AA31" s="16"/>
    </row>
    <row r="32" spans="1:27" s="47" customFormat="1" ht="18.75" customHeight="1">
      <c r="A32" s="45"/>
      <c r="B32" s="26">
        <v>27</v>
      </c>
      <c r="C32" s="42"/>
      <c r="D32" s="43"/>
      <c r="E32" s="44"/>
      <c r="F32" s="28"/>
      <c r="G32" s="68"/>
      <c r="H32" s="102"/>
      <c r="I32" s="155"/>
      <c r="J32" s="46"/>
      <c r="K32" s="41"/>
      <c r="L32" s="41"/>
      <c r="M32" s="41"/>
      <c r="N32" s="41"/>
      <c r="O32" s="41"/>
      <c r="P32" s="46"/>
      <c r="Q32" s="41"/>
      <c r="R32" s="41"/>
      <c r="S32" s="41"/>
      <c r="T32" s="41"/>
      <c r="U32" s="41"/>
      <c r="V32" s="41"/>
      <c r="W32" s="41"/>
      <c r="X32" s="41"/>
      <c r="Y32" s="41"/>
      <c r="Z32" s="46"/>
      <c r="AA32" s="41"/>
    </row>
    <row r="33" spans="1:27" s="47" customFormat="1" ht="18.75" customHeight="1">
      <c r="A33" s="45"/>
      <c r="B33" s="26">
        <v>28</v>
      </c>
      <c r="C33" s="42"/>
      <c r="D33" s="43"/>
      <c r="E33" s="44"/>
      <c r="F33" s="28"/>
      <c r="G33" s="68"/>
      <c r="H33" s="102"/>
      <c r="I33" s="155"/>
      <c r="J33" s="46"/>
      <c r="K33" s="41"/>
      <c r="L33" s="41"/>
      <c r="M33" s="41"/>
      <c r="N33" s="41"/>
      <c r="O33" s="41"/>
      <c r="P33" s="46"/>
      <c r="Q33" s="41"/>
      <c r="R33" s="41"/>
      <c r="S33" s="41"/>
      <c r="T33" s="41"/>
      <c r="U33" s="41"/>
      <c r="V33" s="41"/>
      <c r="W33" s="41"/>
      <c r="X33" s="41"/>
      <c r="Y33" s="41"/>
      <c r="Z33" s="46"/>
      <c r="AA33" s="41"/>
    </row>
    <row r="34" spans="1:27" s="47" customFormat="1" ht="18.75" customHeight="1">
      <c r="A34" s="45"/>
      <c r="B34" s="26">
        <v>29</v>
      </c>
      <c r="C34" s="42"/>
      <c r="D34" s="43"/>
      <c r="E34" s="44"/>
      <c r="F34" s="28"/>
      <c r="G34" s="68"/>
      <c r="H34" s="102"/>
      <c r="I34" s="155"/>
      <c r="J34" s="46"/>
      <c r="K34" s="41"/>
      <c r="L34" s="41"/>
      <c r="M34" s="41"/>
      <c r="N34" s="41"/>
      <c r="O34" s="16"/>
      <c r="P34" s="46"/>
      <c r="Q34" s="41"/>
      <c r="R34" s="41"/>
      <c r="S34" s="41"/>
      <c r="T34" s="41"/>
      <c r="U34" s="41"/>
      <c r="V34" s="41"/>
      <c r="W34" s="41"/>
      <c r="X34" s="41"/>
      <c r="Y34" s="16"/>
      <c r="Z34" s="46"/>
      <c r="AA34" s="41"/>
    </row>
    <row r="35" spans="1:27" s="47" customFormat="1" ht="18.75" customHeight="1">
      <c r="A35" s="45"/>
      <c r="B35" s="26">
        <v>30</v>
      </c>
      <c r="C35" s="42"/>
      <c r="D35" s="43"/>
      <c r="E35" s="44"/>
      <c r="F35" s="28"/>
      <c r="G35" s="68"/>
      <c r="H35" s="102"/>
      <c r="I35" s="155"/>
      <c r="J35" s="46"/>
      <c r="K35" s="41"/>
      <c r="L35" s="41"/>
      <c r="M35" s="41"/>
      <c r="N35" s="41"/>
      <c r="O35" s="41"/>
      <c r="P35" s="46"/>
      <c r="Q35" s="41"/>
      <c r="R35" s="41"/>
      <c r="S35" s="41"/>
      <c r="T35" s="41"/>
      <c r="U35" s="41"/>
      <c r="V35" s="41"/>
      <c r="W35" s="41"/>
      <c r="X35" s="41"/>
      <c r="Y35" s="41"/>
      <c r="Z35" s="46"/>
      <c r="AA35" s="41"/>
    </row>
    <row r="36" spans="1:27" ht="18.75" customHeight="1">
      <c r="A36" s="21"/>
      <c r="B36" s="26">
        <v>31</v>
      </c>
      <c r="C36" s="42"/>
      <c r="D36" s="43"/>
      <c r="E36" s="44"/>
      <c r="F36" s="28"/>
      <c r="G36" s="68"/>
      <c r="H36" s="102"/>
      <c r="I36" s="155"/>
      <c r="J36" s="17"/>
      <c r="K36" s="41"/>
      <c r="O36" s="41"/>
      <c r="P36" s="17"/>
      <c r="S36" s="16"/>
      <c r="T36" s="16"/>
      <c r="U36" s="16"/>
      <c r="V36" s="16"/>
      <c r="W36" s="16"/>
      <c r="X36" s="16"/>
      <c r="Y36" s="41"/>
      <c r="Z36" s="17"/>
      <c r="AA36" s="16"/>
    </row>
    <row r="37" spans="1:27" s="47" customFormat="1" ht="18.75" customHeight="1">
      <c r="A37" s="45"/>
      <c r="B37" s="26">
        <v>32</v>
      </c>
      <c r="C37" s="42"/>
      <c r="D37" s="43"/>
      <c r="E37" s="44"/>
      <c r="F37" s="28"/>
      <c r="G37" s="68"/>
      <c r="H37" s="102"/>
      <c r="I37" s="155"/>
      <c r="J37" s="46"/>
      <c r="K37" s="41"/>
      <c r="L37" s="41"/>
      <c r="M37" s="41"/>
      <c r="N37" s="41"/>
      <c r="O37" s="41"/>
      <c r="P37" s="46"/>
      <c r="Q37" s="41"/>
      <c r="R37" s="41"/>
      <c r="S37" s="41"/>
      <c r="T37" s="41"/>
      <c r="U37" s="41"/>
      <c r="V37" s="41"/>
      <c r="W37" s="41"/>
      <c r="X37" s="41"/>
      <c r="Y37" s="41"/>
      <c r="Z37" s="46"/>
      <c r="AA37" s="41"/>
    </row>
    <row r="38" spans="1:27" s="47" customFormat="1" ht="18.75" customHeight="1">
      <c r="A38" s="45"/>
      <c r="B38" s="26">
        <v>33</v>
      </c>
      <c r="C38" s="42"/>
      <c r="D38" s="43"/>
      <c r="E38" s="44"/>
      <c r="F38" s="28"/>
      <c r="G38" s="68"/>
      <c r="H38" s="102"/>
      <c r="I38" s="155"/>
      <c r="J38" s="46"/>
      <c r="K38" s="41"/>
      <c r="L38" s="41"/>
      <c r="M38" s="41"/>
      <c r="N38" s="41"/>
      <c r="O38" s="41"/>
      <c r="P38" s="46"/>
      <c r="Q38" s="41"/>
      <c r="R38" s="41"/>
      <c r="S38" s="41"/>
      <c r="T38" s="41"/>
      <c r="U38" s="41"/>
      <c r="V38" s="41"/>
      <c r="W38" s="41"/>
      <c r="X38" s="41"/>
      <c r="Y38" s="41"/>
      <c r="Z38" s="46"/>
      <c r="AA38" s="41"/>
    </row>
    <row r="39" spans="1:27" s="47" customFormat="1" ht="18.75" customHeight="1">
      <c r="A39" s="45"/>
      <c r="B39" s="26">
        <v>34</v>
      </c>
      <c r="C39" s="42"/>
      <c r="D39" s="43"/>
      <c r="E39" s="44"/>
      <c r="F39" s="28"/>
      <c r="G39" s="68"/>
      <c r="H39" s="102"/>
      <c r="I39" s="155"/>
      <c r="J39" s="46"/>
      <c r="K39" s="41"/>
      <c r="L39" s="41"/>
      <c r="M39" s="41"/>
      <c r="N39" s="41"/>
      <c r="O39" s="16"/>
      <c r="P39" s="46"/>
      <c r="Q39" s="41"/>
      <c r="R39" s="41"/>
      <c r="S39" s="41"/>
      <c r="T39" s="41"/>
      <c r="U39" s="41"/>
      <c r="V39" s="41"/>
      <c r="W39" s="41"/>
      <c r="X39" s="41"/>
      <c r="Y39" s="16"/>
      <c r="Z39" s="46"/>
      <c r="AA39" s="41"/>
    </row>
    <row r="40" spans="1:27" s="47" customFormat="1" ht="18.75" customHeight="1">
      <c r="A40" s="45"/>
      <c r="B40" s="26">
        <v>35</v>
      </c>
      <c r="C40" s="42"/>
      <c r="D40" s="43"/>
      <c r="E40" s="44"/>
      <c r="F40" s="28"/>
      <c r="G40" s="68"/>
      <c r="H40" s="102"/>
      <c r="I40" s="155"/>
      <c r="J40" s="46"/>
      <c r="K40" s="41"/>
      <c r="L40" s="41"/>
      <c r="M40" s="41"/>
      <c r="N40" s="41"/>
      <c r="O40" s="16"/>
      <c r="P40" s="46"/>
      <c r="Q40" s="41"/>
      <c r="R40" s="41"/>
      <c r="S40" s="41"/>
      <c r="T40" s="41"/>
      <c r="U40" s="41"/>
      <c r="V40" s="41"/>
      <c r="W40" s="41"/>
      <c r="X40" s="41"/>
      <c r="Y40" s="16"/>
      <c r="Z40" s="46"/>
      <c r="AA40" s="41"/>
    </row>
    <row r="41" spans="1:27" ht="18.75" customHeight="1">
      <c r="A41" s="21"/>
      <c r="B41" s="26">
        <v>36</v>
      </c>
      <c r="C41" s="42"/>
      <c r="D41" s="43"/>
      <c r="E41" s="44"/>
      <c r="F41" s="28"/>
      <c r="G41" s="68"/>
      <c r="H41" s="102"/>
      <c r="I41" s="155"/>
      <c r="J41" s="17"/>
      <c r="O41" s="41"/>
      <c r="P41" s="17"/>
      <c r="S41" s="16"/>
      <c r="T41" s="16"/>
      <c r="U41" s="16"/>
      <c r="V41" s="16"/>
      <c r="W41" s="16"/>
      <c r="X41" s="16"/>
      <c r="Y41" s="41"/>
      <c r="Z41" s="17"/>
      <c r="AA41" s="16"/>
    </row>
    <row r="42" spans="1:27" ht="18.75" customHeight="1">
      <c r="A42" s="21"/>
      <c r="B42" s="26">
        <v>37</v>
      </c>
      <c r="C42" s="42"/>
      <c r="D42" s="43"/>
      <c r="E42" s="44"/>
      <c r="F42" s="28"/>
      <c r="G42" s="68"/>
      <c r="H42" s="102"/>
      <c r="I42" s="155"/>
      <c r="J42" s="17"/>
      <c r="O42" s="41"/>
      <c r="P42" s="17"/>
      <c r="S42" s="16"/>
      <c r="T42" s="16"/>
      <c r="U42" s="16"/>
      <c r="V42" s="16"/>
      <c r="W42" s="16"/>
      <c r="X42" s="16"/>
      <c r="Y42" s="41"/>
      <c r="Z42" s="17"/>
      <c r="AA42" s="16"/>
    </row>
    <row r="43" spans="1:27" s="47" customFormat="1" ht="18.75" customHeight="1">
      <c r="A43" s="45"/>
      <c r="B43" s="26">
        <v>38</v>
      </c>
      <c r="C43" s="42"/>
      <c r="D43" s="43"/>
      <c r="E43" s="44"/>
      <c r="F43" s="28"/>
      <c r="G43" s="68"/>
      <c r="H43" s="102"/>
      <c r="I43" s="155"/>
      <c r="J43" s="46"/>
      <c r="K43" s="41"/>
      <c r="L43" s="41"/>
      <c r="M43" s="41"/>
      <c r="N43" s="41"/>
      <c r="O43" s="41"/>
      <c r="P43" s="46"/>
      <c r="Q43" s="41"/>
      <c r="R43" s="41"/>
      <c r="S43" s="41"/>
      <c r="T43" s="41"/>
      <c r="U43" s="41"/>
      <c r="V43" s="41"/>
      <c r="W43" s="41"/>
      <c r="X43" s="41"/>
      <c r="Y43" s="41"/>
      <c r="Z43" s="46"/>
      <c r="AA43" s="41"/>
    </row>
    <row r="44" spans="1:27" s="47" customFormat="1" ht="18.75" customHeight="1">
      <c r="A44" s="45"/>
      <c r="B44" s="26">
        <v>39</v>
      </c>
      <c r="C44" s="42"/>
      <c r="D44" s="43"/>
      <c r="E44" s="44"/>
      <c r="F44" s="28"/>
      <c r="G44" s="68"/>
      <c r="H44" s="102"/>
      <c r="I44" s="155"/>
      <c r="J44" s="46"/>
      <c r="K44" s="41"/>
      <c r="L44" s="41"/>
      <c r="M44" s="41"/>
      <c r="N44" s="41"/>
      <c r="O44" s="41"/>
      <c r="P44" s="46"/>
      <c r="Q44" s="41"/>
      <c r="R44" s="41"/>
      <c r="S44" s="41"/>
      <c r="T44" s="41"/>
      <c r="U44" s="41"/>
      <c r="V44" s="41"/>
      <c r="W44" s="41"/>
      <c r="X44" s="41"/>
      <c r="Y44" s="41"/>
      <c r="Z44" s="46"/>
      <c r="AA44" s="41"/>
    </row>
    <row r="45" spans="1:27" s="47" customFormat="1" ht="18.75" customHeight="1" thickBot="1">
      <c r="A45" s="45"/>
      <c r="B45" s="37">
        <v>40</v>
      </c>
      <c r="C45" s="48"/>
      <c r="D45" s="49"/>
      <c r="E45" s="48"/>
      <c r="F45" s="38"/>
      <c r="G45" s="117"/>
      <c r="H45" s="104"/>
      <c r="I45" s="156"/>
      <c r="J45" s="46"/>
      <c r="K45" s="41"/>
      <c r="L45" s="41"/>
      <c r="M45" s="41"/>
      <c r="N45" s="41"/>
      <c r="O45" s="16"/>
      <c r="P45" s="46"/>
      <c r="Q45" s="41"/>
      <c r="R45" s="41"/>
      <c r="S45" s="41"/>
      <c r="T45" s="41"/>
      <c r="U45" s="41"/>
      <c r="V45" s="41"/>
      <c r="W45" s="41"/>
      <c r="X45" s="41"/>
      <c r="Y45" s="16"/>
      <c r="Z45" s="46"/>
      <c r="AA45" s="41"/>
    </row>
    <row r="46" spans="1:26" s="47" customFormat="1" ht="18.75" customHeight="1">
      <c r="A46" s="45"/>
      <c r="B46" s="39"/>
      <c r="C46" s="39"/>
      <c r="D46" s="39"/>
      <c r="E46" s="39"/>
      <c r="F46" s="39"/>
      <c r="G46" s="39"/>
      <c r="H46" s="39"/>
      <c r="I46" s="39"/>
      <c r="J46" s="46"/>
      <c r="K46" s="41"/>
      <c r="L46" s="41"/>
      <c r="M46" s="41"/>
      <c r="N46" s="41"/>
      <c r="O46" s="16"/>
      <c r="P46" s="46"/>
      <c r="Q46" s="39"/>
      <c r="R46" s="39"/>
      <c r="S46" s="39"/>
      <c r="T46" s="39"/>
      <c r="U46" s="39"/>
      <c r="V46" s="39"/>
      <c r="W46" s="39"/>
      <c r="X46" s="39"/>
      <c r="Y46" s="16"/>
      <c r="Z46" s="46"/>
    </row>
    <row r="47" spans="1:26" ht="18.75" customHeight="1">
      <c r="A47" s="21"/>
      <c r="B47" s="39"/>
      <c r="C47" s="39"/>
      <c r="D47" s="39"/>
      <c r="E47" s="39"/>
      <c r="F47" s="39"/>
      <c r="G47" s="39"/>
      <c r="H47" s="39"/>
      <c r="I47" s="39"/>
      <c r="J47" s="17"/>
      <c r="P47" s="17"/>
      <c r="Z47" s="17"/>
    </row>
    <row r="48" spans="1:26" ht="19.5" customHeight="1">
      <c r="A48" s="21"/>
      <c r="B48" s="16"/>
      <c r="C48" s="16"/>
      <c r="D48" s="16"/>
      <c r="E48" s="16"/>
      <c r="F48" s="16"/>
      <c r="G48" s="16"/>
      <c r="H48" s="16"/>
      <c r="I48" s="16"/>
      <c r="J48" s="17"/>
      <c r="P48" s="17"/>
      <c r="Z48" s="17"/>
    </row>
    <row r="49" spans="2:9" s="16" customFormat="1" ht="36" customHeight="1">
      <c r="B49" s="60"/>
      <c r="C49" s="61"/>
      <c r="D49" s="54"/>
      <c r="E49" s="54" t="s">
        <v>76</v>
      </c>
      <c r="F49" s="53"/>
      <c r="G49" s="55"/>
      <c r="H49" s="55"/>
      <c r="I49" s="56"/>
    </row>
    <row r="50" spans="2:9" s="16" customFormat="1" ht="12" customHeight="1" thickBot="1">
      <c r="B50" s="60"/>
      <c r="C50" s="53"/>
      <c r="D50" s="53"/>
      <c r="E50" s="53"/>
      <c r="F50" s="57"/>
      <c r="G50" s="58"/>
      <c r="H50" s="58"/>
      <c r="I50" s="59"/>
    </row>
    <row r="51" spans="2:9" s="16" customFormat="1" ht="42.75" customHeight="1" thickBot="1" thickTop="1">
      <c r="B51" s="222" t="s">
        <v>80</v>
      </c>
      <c r="C51" s="223"/>
      <c r="D51" s="224"/>
      <c r="E51" s="157" t="s">
        <v>79</v>
      </c>
      <c r="F51" s="225" t="s">
        <v>10</v>
      </c>
      <c r="G51" s="226"/>
      <c r="H51" s="227" t="s">
        <v>12</v>
      </c>
      <c r="I51" s="228"/>
    </row>
    <row r="52" spans="2:14" s="16" customFormat="1" ht="36" customHeight="1" thickBot="1">
      <c r="B52" s="178"/>
      <c r="C52" s="179" t="s">
        <v>6</v>
      </c>
      <c r="D52" s="180" t="s">
        <v>2</v>
      </c>
      <c r="E52" s="180" t="s">
        <v>0</v>
      </c>
      <c r="F52" s="181" t="s">
        <v>11</v>
      </c>
      <c r="G52" s="181" t="s">
        <v>1</v>
      </c>
      <c r="H52" s="181" t="s">
        <v>7</v>
      </c>
      <c r="I52" s="182" t="s">
        <v>8</v>
      </c>
      <c r="K52" s="78" t="s">
        <v>13</v>
      </c>
      <c r="L52" s="79" t="s">
        <v>14</v>
      </c>
      <c r="M52" s="105" t="s">
        <v>15</v>
      </c>
      <c r="N52" s="80" t="s">
        <v>78</v>
      </c>
    </row>
    <row r="53" spans="2:14" s="16" customFormat="1" ht="21" customHeight="1" thickTop="1">
      <c r="B53" s="26">
        <v>1</v>
      </c>
      <c r="C53" s="8" t="s">
        <v>19</v>
      </c>
      <c r="D53" s="131">
        <v>43221</v>
      </c>
      <c r="E53" s="27" t="s">
        <v>62</v>
      </c>
      <c r="F53" s="28">
        <v>247.5</v>
      </c>
      <c r="G53" s="67">
        <f>SUM(F53)</f>
        <v>247.5</v>
      </c>
      <c r="H53" s="99">
        <f>SUM(F53/4)</f>
        <v>61.875</v>
      </c>
      <c r="I53" s="120">
        <f>SUM(H53)</f>
        <v>61.875</v>
      </c>
      <c r="K53" s="75" t="s">
        <v>52</v>
      </c>
      <c r="L53" s="76">
        <v>247.5</v>
      </c>
      <c r="M53" s="106">
        <v>61.88</v>
      </c>
      <c r="N53" s="77">
        <v>55</v>
      </c>
    </row>
    <row r="54" spans="2:26" ht="21" customHeight="1">
      <c r="B54" s="26">
        <v>2</v>
      </c>
      <c r="C54" s="10" t="s">
        <v>18</v>
      </c>
      <c r="D54" s="13">
        <v>43222</v>
      </c>
      <c r="E54" s="12" t="s">
        <v>63</v>
      </c>
      <c r="F54" s="33">
        <v>70.5</v>
      </c>
      <c r="G54" s="68">
        <f>SUM(F53:F54)</f>
        <v>318</v>
      </c>
      <c r="H54" s="101">
        <f>SUM(F54/4)</f>
        <v>17.625</v>
      </c>
      <c r="I54" s="121">
        <f>SUM(H53:H54)</f>
        <v>79.5</v>
      </c>
      <c r="J54" s="19"/>
      <c r="K54" s="75" t="s">
        <v>53</v>
      </c>
      <c r="L54" s="76">
        <v>169.5</v>
      </c>
      <c r="M54" s="106">
        <v>42.38</v>
      </c>
      <c r="N54" s="77">
        <v>39</v>
      </c>
      <c r="O54" s="17"/>
      <c r="P54" s="19"/>
      <c r="Q54" s="20"/>
      <c r="R54" s="20"/>
      <c r="Y54" s="17"/>
      <c r="Z54" s="19"/>
    </row>
    <row r="55" spans="1:26" ht="21" customHeight="1">
      <c r="A55" s="21"/>
      <c r="B55" s="26">
        <v>3</v>
      </c>
      <c r="C55" s="10" t="s">
        <v>33</v>
      </c>
      <c r="D55" s="13">
        <v>43223</v>
      </c>
      <c r="E55" s="12" t="s">
        <v>51</v>
      </c>
      <c r="F55" s="33">
        <v>169.5</v>
      </c>
      <c r="G55" s="68">
        <f>SUM(F53:F55)</f>
        <v>487.5</v>
      </c>
      <c r="H55" s="101">
        <f aca="true" t="shared" si="0" ref="H55:H77">SUM(F55/4)</f>
        <v>42.375</v>
      </c>
      <c r="I55" s="121">
        <f>SUM(H53:H55)</f>
        <v>121.875</v>
      </c>
      <c r="J55" s="22"/>
      <c r="K55" s="23" t="s">
        <v>54</v>
      </c>
      <c r="L55" s="24">
        <v>106.5</v>
      </c>
      <c r="M55" s="107">
        <v>26.63</v>
      </c>
      <c r="N55" s="25">
        <v>23</v>
      </c>
      <c r="O55" s="17"/>
      <c r="P55" s="22"/>
      <c r="Q55" s="20"/>
      <c r="R55" s="20"/>
      <c r="Y55" s="17"/>
      <c r="Z55" s="22"/>
    </row>
    <row r="56" spans="1:26" ht="21" customHeight="1">
      <c r="A56" s="21"/>
      <c r="B56" s="26">
        <v>4</v>
      </c>
      <c r="C56" s="10" t="s">
        <v>34</v>
      </c>
      <c r="D56" s="13">
        <v>43224</v>
      </c>
      <c r="E56" s="12" t="s">
        <v>51</v>
      </c>
      <c r="F56" s="33">
        <v>169.5</v>
      </c>
      <c r="G56" s="68">
        <f>SUM(F53:F56)</f>
        <v>657</v>
      </c>
      <c r="H56" s="101">
        <f t="shared" si="0"/>
        <v>42.375</v>
      </c>
      <c r="I56" s="121">
        <f>SUM(H53:H56)</f>
        <v>164.25</v>
      </c>
      <c r="J56" s="22"/>
      <c r="K56" s="23" t="s">
        <v>49</v>
      </c>
      <c r="L56" s="24">
        <v>63</v>
      </c>
      <c r="M56" s="107">
        <v>15.75</v>
      </c>
      <c r="N56" s="25">
        <v>16</v>
      </c>
      <c r="O56" s="17"/>
      <c r="P56" s="22"/>
      <c r="Q56" s="20"/>
      <c r="R56" s="20"/>
      <c r="Y56" s="17"/>
      <c r="Z56" s="22"/>
    </row>
    <row r="57" spans="1:26" ht="21" customHeight="1">
      <c r="A57" s="21"/>
      <c r="B57" s="26">
        <v>5</v>
      </c>
      <c r="C57" s="10" t="s">
        <v>35</v>
      </c>
      <c r="D57" s="13">
        <v>43225</v>
      </c>
      <c r="E57" s="12" t="s">
        <v>51</v>
      </c>
      <c r="F57" s="33">
        <v>169.5</v>
      </c>
      <c r="G57" s="68">
        <f>SUM(F53:F57)</f>
        <v>826.5</v>
      </c>
      <c r="H57" s="101">
        <f t="shared" si="0"/>
        <v>42.375</v>
      </c>
      <c r="I57" s="121">
        <f>SUM(H53:H57)</f>
        <v>206.625</v>
      </c>
      <c r="J57" s="22"/>
      <c r="K57" s="23" t="s">
        <v>50</v>
      </c>
      <c r="L57" s="24">
        <v>78</v>
      </c>
      <c r="M57" s="107">
        <v>19.5</v>
      </c>
      <c r="N57" s="25">
        <v>16</v>
      </c>
      <c r="O57" s="17"/>
      <c r="P57" s="22"/>
      <c r="Q57" s="20"/>
      <c r="R57" s="20"/>
      <c r="Y57" s="17"/>
      <c r="Z57" s="22"/>
    </row>
    <row r="58" spans="1:26" ht="21" customHeight="1">
      <c r="A58" s="21"/>
      <c r="B58" s="26">
        <v>6</v>
      </c>
      <c r="C58" s="10" t="s">
        <v>36</v>
      </c>
      <c r="D58" s="13">
        <v>43226</v>
      </c>
      <c r="E58" s="12" t="s">
        <v>51</v>
      </c>
      <c r="F58" s="33">
        <v>169.5</v>
      </c>
      <c r="G58" s="68">
        <f>SUM(F53:F58)</f>
        <v>996</v>
      </c>
      <c r="H58" s="101">
        <f t="shared" si="0"/>
        <v>42.375</v>
      </c>
      <c r="I58" s="121">
        <f>SUM(H53:H58)</f>
        <v>249</v>
      </c>
      <c r="J58" s="22"/>
      <c r="K58" s="23"/>
      <c r="L58" s="29"/>
      <c r="M58" s="29"/>
      <c r="N58" s="29"/>
      <c r="O58" s="17"/>
      <c r="P58" s="22"/>
      <c r="Q58" s="20"/>
      <c r="R58" s="20"/>
      <c r="Y58" s="17"/>
      <c r="Z58" s="22"/>
    </row>
    <row r="59" spans="1:26" ht="21" customHeight="1">
      <c r="A59" s="21"/>
      <c r="B59" s="26">
        <v>7</v>
      </c>
      <c r="C59" s="10" t="s">
        <v>37</v>
      </c>
      <c r="D59" s="13">
        <v>43227</v>
      </c>
      <c r="E59" s="12" t="s">
        <v>51</v>
      </c>
      <c r="F59" s="33">
        <v>169.5</v>
      </c>
      <c r="G59" s="68">
        <f>SUM(F53:F59)</f>
        <v>1165.5</v>
      </c>
      <c r="H59" s="101">
        <f t="shared" si="0"/>
        <v>42.375</v>
      </c>
      <c r="I59" s="121">
        <f>SUM(H53:H59)</f>
        <v>291.375</v>
      </c>
      <c r="J59" s="22"/>
      <c r="K59" s="92" t="s">
        <v>4</v>
      </c>
      <c r="L59" s="93">
        <v>181.5</v>
      </c>
      <c r="M59" s="108">
        <v>45.38</v>
      </c>
      <c r="N59" s="94">
        <v>38</v>
      </c>
      <c r="O59" s="17"/>
      <c r="P59" s="22"/>
      <c r="Q59" s="20"/>
      <c r="R59" s="20"/>
      <c r="Y59" s="17"/>
      <c r="Z59" s="22"/>
    </row>
    <row r="60" spans="1:26" ht="21" customHeight="1">
      <c r="A60" s="21"/>
      <c r="B60" s="26">
        <v>8</v>
      </c>
      <c r="C60" s="10" t="s">
        <v>38</v>
      </c>
      <c r="D60" s="13">
        <v>43228</v>
      </c>
      <c r="E60" s="12" t="s">
        <v>51</v>
      </c>
      <c r="F60" s="33">
        <v>169.5</v>
      </c>
      <c r="G60" s="68">
        <f>SUM(F53:F60)</f>
        <v>1335</v>
      </c>
      <c r="H60" s="101">
        <f t="shared" si="0"/>
        <v>42.375</v>
      </c>
      <c r="I60" s="121">
        <f>SUM(H53:H60)</f>
        <v>333.75</v>
      </c>
      <c r="J60" s="22"/>
      <c r="K60" s="95" t="s">
        <v>58</v>
      </c>
      <c r="L60" s="96">
        <v>111</v>
      </c>
      <c r="M60" s="109">
        <v>27.75</v>
      </c>
      <c r="N60" s="97">
        <v>22</v>
      </c>
      <c r="O60" s="17"/>
      <c r="P60" s="22"/>
      <c r="Q60" s="20"/>
      <c r="R60" s="20"/>
      <c r="Y60" s="17"/>
      <c r="Z60" s="22"/>
    </row>
    <row r="61" spans="1:26" ht="21" customHeight="1">
      <c r="A61" s="21"/>
      <c r="B61" s="26">
        <v>9</v>
      </c>
      <c r="C61" s="10" t="s">
        <v>39</v>
      </c>
      <c r="D61" s="13">
        <v>43229</v>
      </c>
      <c r="E61" s="12" t="s">
        <v>51</v>
      </c>
      <c r="F61" s="33">
        <v>169.5</v>
      </c>
      <c r="G61" s="68">
        <f>SUM(F53:F61)</f>
        <v>1504.5</v>
      </c>
      <c r="H61" s="101">
        <f t="shared" si="0"/>
        <v>42.375</v>
      </c>
      <c r="I61" s="121">
        <f>SUM(H53:H61)</f>
        <v>376.125</v>
      </c>
      <c r="J61" s="22"/>
      <c r="K61" s="95" t="s">
        <v>60</v>
      </c>
      <c r="L61" s="96">
        <v>55.5</v>
      </c>
      <c r="M61" s="109">
        <v>13.88</v>
      </c>
      <c r="N61" s="97">
        <v>11</v>
      </c>
      <c r="O61" s="17"/>
      <c r="P61" s="22"/>
      <c r="Q61" s="20"/>
      <c r="R61" s="20"/>
      <c r="Y61" s="17"/>
      <c r="Z61" s="22"/>
    </row>
    <row r="62" spans="1:26" ht="21" customHeight="1">
      <c r="A62" s="21"/>
      <c r="B62" s="26">
        <v>10</v>
      </c>
      <c r="C62" s="10" t="s">
        <v>42</v>
      </c>
      <c r="D62" s="13">
        <v>43230</v>
      </c>
      <c r="E62" s="12" t="s">
        <v>51</v>
      </c>
      <c r="F62" s="33">
        <v>169.5</v>
      </c>
      <c r="G62" s="68">
        <f>SUM(F53:F62)</f>
        <v>1674</v>
      </c>
      <c r="H62" s="101">
        <f t="shared" si="0"/>
        <v>42.375</v>
      </c>
      <c r="I62" s="121">
        <f>SUM(H53:H62)</f>
        <v>418.5</v>
      </c>
      <c r="J62" s="22"/>
      <c r="K62" s="95" t="s">
        <v>59</v>
      </c>
      <c r="L62" s="96">
        <v>70.5</v>
      </c>
      <c r="M62" s="109">
        <v>17.63</v>
      </c>
      <c r="N62" s="97">
        <v>16</v>
      </c>
      <c r="O62" s="17"/>
      <c r="P62" s="22"/>
      <c r="Q62" s="20"/>
      <c r="R62" s="20"/>
      <c r="Y62" s="17"/>
      <c r="Z62" s="22"/>
    </row>
    <row r="63" spans="1:26" ht="21" customHeight="1">
      <c r="A63" s="21"/>
      <c r="B63" s="26">
        <v>11</v>
      </c>
      <c r="C63" s="10" t="s">
        <v>40</v>
      </c>
      <c r="D63" s="13">
        <v>43231</v>
      </c>
      <c r="E63" s="12" t="s">
        <v>51</v>
      </c>
      <c r="F63" s="33">
        <v>169.5</v>
      </c>
      <c r="G63" s="68">
        <f>SUM(F53:F63)</f>
        <v>1843.5</v>
      </c>
      <c r="H63" s="101">
        <f t="shared" si="0"/>
        <v>42.375</v>
      </c>
      <c r="I63" s="121">
        <f>SUM(H53:H63)</f>
        <v>460.875</v>
      </c>
      <c r="J63" s="22"/>
      <c r="K63" s="95" t="s">
        <v>45</v>
      </c>
      <c r="L63" s="96">
        <v>63</v>
      </c>
      <c r="M63" s="109">
        <v>15.75</v>
      </c>
      <c r="N63" s="97">
        <v>11</v>
      </c>
      <c r="O63" s="17"/>
      <c r="P63" s="22"/>
      <c r="Q63" s="20"/>
      <c r="R63" s="20"/>
      <c r="Y63" s="17"/>
      <c r="Z63" s="22"/>
    </row>
    <row r="64" spans="1:26" ht="21" customHeight="1">
      <c r="A64" s="21"/>
      <c r="B64" s="132">
        <v>12</v>
      </c>
      <c r="C64" s="10" t="s">
        <v>41</v>
      </c>
      <c r="D64" s="11">
        <v>43232</v>
      </c>
      <c r="E64" s="12" t="s">
        <v>51</v>
      </c>
      <c r="F64" s="133">
        <v>169.5</v>
      </c>
      <c r="G64" s="135">
        <f>SUM(F53:F64)</f>
        <v>2013</v>
      </c>
      <c r="H64" s="101">
        <f t="shared" si="0"/>
        <v>42.375</v>
      </c>
      <c r="I64" s="121">
        <f>SUM(H53:H64)</f>
        <v>503.25</v>
      </c>
      <c r="J64" s="22"/>
      <c r="K64" s="95" t="s">
        <v>57</v>
      </c>
      <c r="L64" s="96">
        <v>42</v>
      </c>
      <c r="M64" s="109">
        <v>10.5</v>
      </c>
      <c r="N64" s="97">
        <v>8</v>
      </c>
      <c r="O64" s="17"/>
      <c r="P64" s="22"/>
      <c r="Q64" s="20"/>
      <c r="R64" s="20"/>
      <c r="Y64" s="17"/>
      <c r="Z64" s="22"/>
    </row>
    <row r="65" spans="1:26" ht="21" customHeight="1">
      <c r="A65" s="21"/>
      <c r="B65" s="26">
        <v>13</v>
      </c>
      <c r="C65" s="10"/>
      <c r="D65" s="137" t="s">
        <v>82</v>
      </c>
      <c r="E65" s="69"/>
      <c r="F65" s="164">
        <v>170.5</v>
      </c>
      <c r="G65" s="165">
        <f>SUM(F54:F65)</f>
        <v>1936</v>
      </c>
      <c r="H65" s="164">
        <f t="shared" si="0"/>
        <v>42.625</v>
      </c>
      <c r="I65" s="166">
        <f>SUM(H54:H65)</f>
        <v>484</v>
      </c>
      <c r="J65" s="22"/>
      <c r="K65" s="31"/>
      <c r="L65" s="29"/>
      <c r="M65" s="29"/>
      <c r="N65" s="29"/>
      <c r="O65" s="17"/>
      <c r="P65" s="22"/>
      <c r="Y65" s="17"/>
      <c r="Z65" s="22"/>
    </row>
    <row r="66" spans="1:26" ht="21" customHeight="1">
      <c r="A66" s="21"/>
      <c r="B66" s="26">
        <v>14</v>
      </c>
      <c r="C66" s="10"/>
      <c r="D66" s="11"/>
      <c r="E66" s="12"/>
      <c r="F66" s="164">
        <v>171.5</v>
      </c>
      <c r="G66" s="165">
        <f>SUM(F55:F66)</f>
        <v>2037</v>
      </c>
      <c r="H66" s="164">
        <f t="shared" si="0"/>
        <v>42.875</v>
      </c>
      <c r="I66" s="166">
        <f>SUM(H55:H66)</f>
        <v>509.25</v>
      </c>
      <c r="J66" s="22"/>
      <c r="K66" s="23" t="s">
        <v>65</v>
      </c>
      <c r="L66" s="24">
        <v>70.5</v>
      </c>
      <c r="M66" s="107">
        <v>17.63</v>
      </c>
      <c r="N66" s="25">
        <v>16</v>
      </c>
      <c r="O66" s="17"/>
      <c r="P66" s="22"/>
      <c r="Y66" s="17"/>
      <c r="Z66" s="22"/>
    </row>
    <row r="67" spans="1:26" ht="21" customHeight="1">
      <c r="A67" s="21"/>
      <c r="B67" s="26">
        <v>15</v>
      </c>
      <c r="C67" s="173" t="s">
        <v>84</v>
      </c>
      <c r="D67" s="11"/>
      <c r="E67" s="12"/>
      <c r="F67" s="164">
        <v>172.5</v>
      </c>
      <c r="G67" s="165">
        <f>SUM(F56:F67)</f>
        <v>2040</v>
      </c>
      <c r="H67" s="164">
        <f t="shared" si="0"/>
        <v>43.125</v>
      </c>
      <c r="I67" s="166">
        <f>SUM(H56:H67)</f>
        <v>510</v>
      </c>
      <c r="J67" s="22"/>
      <c r="K67" s="23" t="s">
        <v>66</v>
      </c>
      <c r="L67" s="24">
        <v>77.25</v>
      </c>
      <c r="M67" s="107">
        <v>19.31</v>
      </c>
      <c r="N67" s="25">
        <v>17</v>
      </c>
      <c r="O67" s="17"/>
      <c r="P67" s="22"/>
      <c r="Y67" s="17"/>
      <c r="Z67" s="22"/>
    </row>
    <row r="68" spans="1:26" ht="21" customHeight="1">
      <c r="A68" s="21"/>
      <c r="B68" s="26">
        <v>16</v>
      </c>
      <c r="C68" s="10"/>
      <c r="D68" s="11"/>
      <c r="E68" s="12"/>
      <c r="F68" s="164">
        <v>173.5</v>
      </c>
      <c r="G68" s="165">
        <f>SUM(F57:F68)</f>
        <v>2044</v>
      </c>
      <c r="H68" s="164">
        <f t="shared" si="0"/>
        <v>43.375</v>
      </c>
      <c r="I68" s="166">
        <f>SUM(H57:H68)</f>
        <v>511</v>
      </c>
      <c r="J68" s="22"/>
      <c r="K68" s="23" t="s">
        <v>5</v>
      </c>
      <c r="L68" s="24">
        <v>70.5</v>
      </c>
      <c r="M68" s="107">
        <v>17.63</v>
      </c>
      <c r="N68" s="25">
        <v>16</v>
      </c>
      <c r="O68" s="32"/>
      <c r="P68" s="22"/>
      <c r="Y68" s="32"/>
      <c r="Z68" s="22"/>
    </row>
    <row r="69" spans="1:26" ht="21" customHeight="1">
      <c r="A69" s="21"/>
      <c r="B69" s="26">
        <v>17</v>
      </c>
      <c r="C69" s="10" t="s">
        <v>21</v>
      </c>
      <c r="D69" s="15">
        <v>43252</v>
      </c>
      <c r="E69" s="12" t="s">
        <v>51</v>
      </c>
      <c r="F69" s="33">
        <v>169.5</v>
      </c>
      <c r="G69" s="68">
        <f>SUM(F55:F69)</f>
        <v>2552.5</v>
      </c>
      <c r="H69" s="101">
        <f t="shared" si="0"/>
        <v>42.375</v>
      </c>
      <c r="I69" s="121">
        <f>SUM(H55:H69)</f>
        <v>638.125</v>
      </c>
      <c r="J69" s="22"/>
      <c r="K69" s="31"/>
      <c r="L69" s="29"/>
      <c r="M69" s="29"/>
      <c r="N69" s="29"/>
      <c r="O69" s="17"/>
      <c r="P69" s="22"/>
      <c r="Y69" s="17"/>
      <c r="Z69" s="22"/>
    </row>
    <row r="70" spans="1:26" ht="21" customHeight="1">
      <c r="A70" s="21"/>
      <c r="B70" s="26">
        <v>18</v>
      </c>
      <c r="C70" s="10" t="s">
        <v>22</v>
      </c>
      <c r="D70" s="15">
        <v>43253</v>
      </c>
      <c r="E70" s="12" t="s">
        <v>51</v>
      </c>
      <c r="F70" s="33">
        <v>169.5</v>
      </c>
      <c r="G70" s="68">
        <f>SUM(F55:F70)</f>
        <v>2722</v>
      </c>
      <c r="H70" s="101">
        <f t="shared" si="0"/>
        <v>42.375</v>
      </c>
      <c r="I70" s="121">
        <f>SUM(H55:H70)</f>
        <v>680.5</v>
      </c>
      <c r="J70" s="22"/>
      <c r="K70" s="23" t="s">
        <v>56</v>
      </c>
      <c r="L70" s="24">
        <v>352.5</v>
      </c>
      <c r="M70" s="107">
        <v>29.38</v>
      </c>
      <c r="N70" s="25">
        <v>55</v>
      </c>
      <c r="O70" s="17"/>
      <c r="P70" s="22"/>
      <c r="Y70" s="17"/>
      <c r="Z70" s="22"/>
    </row>
    <row r="71" spans="1:26" ht="21" customHeight="1">
      <c r="A71" s="21"/>
      <c r="B71" s="26">
        <v>19</v>
      </c>
      <c r="C71" s="10" t="s">
        <v>23</v>
      </c>
      <c r="D71" s="15">
        <v>43254</v>
      </c>
      <c r="E71" s="12" t="s">
        <v>51</v>
      </c>
      <c r="F71" s="33">
        <v>169.5</v>
      </c>
      <c r="G71" s="68">
        <f>SUM(F55:F71)</f>
        <v>2891.5</v>
      </c>
      <c r="H71" s="101">
        <f t="shared" si="0"/>
        <v>42.375</v>
      </c>
      <c r="I71" s="121">
        <f>SUM(H55:H71)</f>
        <v>722.875</v>
      </c>
      <c r="J71" s="22"/>
      <c r="K71" s="23" t="s">
        <v>16</v>
      </c>
      <c r="L71" s="24">
        <v>1132.5</v>
      </c>
      <c r="M71" s="107">
        <v>94.38</v>
      </c>
      <c r="N71" s="25">
        <v>180</v>
      </c>
      <c r="O71" s="17"/>
      <c r="P71" s="22"/>
      <c r="Y71" s="17"/>
      <c r="Z71" s="22"/>
    </row>
    <row r="72" spans="1:26" ht="21" customHeight="1">
      <c r="A72" s="21"/>
      <c r="B72" s="50">
        <v>20</v>
      </c>
      <c r="C72" s="10" t="s">
        <v>24</v>
      </c>
      <c r="D72" s="15">
        <v>43255</v>
      </c>
      <c r="E72" s="12" t="s">
        <v>51</v>
      </c>
      <c r="F72" s="33">
        <v>169.5</v>
      </c>
      <c r="G72" s="68">
        <f>SUM(F55:F72)</f>
        <v>3061</v>
      </c>
      <c r="H72" s="101">
        <f t="shared" si="0"/>
        <v>42.375</v>
      </c>
      <c r="I72" s="121">
        <f>SUM(H55:H72)</f>
        <v>765.25</v>
      </c>
      <c r="J72" s="22"/>
      <c r="K72" s="23" t="s">
        <v>17</v>
      </c>
      <c r="L72" s="24">
        <v>20</v>
      </c>
      <c r="M72" s="107">
        <v>0</v>
      </c>
      <c r="N72" s="25">
        <v>0</v>
      </c>
      <c r="O72" s="17"/>
      <c r="P72" s="22"/>
      <c r="Y72" s="17"/>
      <c r="Z72" s="22"/>
    </row>
    <row r="73" spans="1:26" ht="21" customHeight="1">
      <c r="A73" s="21"/>
      <c r="B73" s="51">
        <v>21</v>
      </c>
      <c r="C73" s="10" t="s">
        <v>25</v>
      </c>
      <c r="D73" s="15">
        <v>43256</v>
      </c>
      <c r="E73" s="12" t="s">
        <v>51</v>
      </c>
      <c r="F73" s="33">
        <v>169.5</v>
      </c>
      <c r="G73" s="68">
        <f>SUM(F55:F73)</f>
        <v>3230.5</v>
      </c>
      <c r="H73" s="101">
        <f t="shared" si="0"/>
        <v>42.375</v>
      </c>
      <c r="I73" s="121">
        <f>SUM(H55:H73)</f>
        <v>807.625</v>
      </c>
      <c r="J73" s="22"/>
      <c r="K73" s="23" t="s">
        <v>46</v>
      </c>
      <c r="L73" s="24">
        <v>35</v>
      </c>
      <c r="M73" s="107">
        <v>0</v>
      </c>
      <c r="N73" s="25">
        <v>0</v>
      </c>
      <c r="O73" s="17"/>
      <c r="P73" s="22"/>
      <c r="Y73" s="17"/>
      <c r="Z73" s="22"/>
    </row>
    <row r="74" spans="1:26" ht="21" customHeight="1">
      <c r="A74" s="21"/>
      <c r="B74" s="52">
        <v>22</v>
      </c>
      <c r="C74" s="10" t="s">
        <v>26</v>
      </c>
      <c r="D74" s="15">
        <v>43257</v>
      </c>
      <c r="E74" s="12" t="s">
        <v>51</v>
      </c>
      <c r="F74" s="33">
        <v>169.5</v>
      </c>
      <c r="G74" s="68">
        <f>SUM(F55:F74)</f>
        <v>3400</v>
      </c>
      <c r="H74" s="101">
        <f t="shared" si="0"/>
        <v>42.375</v>
      </c>
      <c r="I74" s="121">
        <f>SUM(H56:H74)</f>
        <v>807.625</v>
      </c>
      <c r="J74" s="22"/>
      <c r="K74" s="23" t="s">
        <v>55</v>
      </c>
      <c r="L74" s="24">
        <v>44.5</v>
      </c>
      <c r="M74" s="107">
        <v>0</v>
      </c>
      <c r="N74" s="25">
        <v>0</v>
      </c>
      <c r="O74" s="17"/>
      <c r="P74" s="22"/>
      <c r="Y74" s="17"/>
      <c r="Z74" s="22"/>
    </row>
    <row r="75" spans="1:26" ht="21" customHeight="1">
      <c r="A75" s="21"/>
      <c r="B75" s="26">
        <v>23</v>
      </c>
      <c r="C75" s="10" t="s">
        <v>27</v>
      </c>
      <c r="D75" s="15">
        <v>43258</v>
      </c>
      <c r="E75" s="12" t="s">
        <v>51</v>
      </c>
      <c r="F75" s="33">
        <v>169.5</v>
      </c>
      <c r="G75" s="68">
        <f>SUM(F55:F75)</f>
        <v>3569.5</v>
      </c>
      <c r="H75" s="101">
        <f t="shared" si="0"/>
        <v>42.375</v>
      </c>
      <c r="I75" s="121">
        <f>SUM(H55:H75)</f>
        <v>892.375</v>
      </c>
      <c r="J75" s="22"/>
      <c r="K75" s="23" t="s">
        <v>47</v>
      </c>
      <c r="L75" s="24">
        <v>30</v>
      </c>
      <c r="M75" s="107">
        <v>0</v>
      </c>
      <c r="N75" s="25">
        <v>0</v>
      </c>
      <c r="O75" s="17"/>
      <c r="P75" s="22"/>
      <c r="Y75" s="17"/>
      <c r="Z75" s="22"/>
    </row>
    <row r="76" spans="1:26" ht="21" customHeight="1">
      <c r="A76" s="21"/>
      <c r="B76" s="26">
        <v>24</v>
      </c>
      <c r="C76" s="10" t="s">
        <v>28</v>
      </c>
      <c r="D76" s="15">
        <v>43259</v>
      </c>
      <c r="E76" s="12" t="s">
        <v>51</v>
      </c>
      <c r="F76" s="33">
        <v>169.5</v>
      </c>
      <c r="G76" s="68">
        <f>SUM(F55:F76)</f>
        <v>3739</v>
      </c>
      <c r="H76" s="101">
        <f t="shared" si="0"/>
        <v>42.375</v>
      </c>
      <c r="I76" s="121">
        <f>SUM(H55:H76)</f>
        <v>934.75</v>
      </c>
      <c r="J76" s="22"/>
      <c r="K76" s="23" t="s">
        <v>47</v>
      </c>
      <c r="L76" s="24">
        <v>30</v>
      </c>
      <c r="M76" s="107">
        <v>0</v>
      </c>
      <c r="N76" s="25">
        <v>0</v>
      </c>
      <c r="O76" s="17"/>
      <c r="P76" s="22"/>
      <c r="Y76" s="17"/>
      <c r="Z76" s="22"/>
    </row>
    <row r="77" spans="1:26" ht="21" customHeight="1" thickBot="1">
      <c r="A77" s="21"/>
      <c r="B77" s="26">
        <v>25</v>
      </c>
      <c r="C77" s="10" t="s">
        <v>29</v>
      </c>
      <c r="D77" s="15">
        <v>43260</v>
      </c>
      <c r="E77" s="12" t="s">
        <v>51</v>
      </c>
      <c r="F77" s="33">
        <v>169.5</v>
      </c>
      <c r="G77" s="68">
        <f>SUM(F55:F77)</f>
        <v>3908.5</v>
      </c>
      <c r="H77" s="101">
        <f t="shared" si="0"/>
        <v>42.375</v>
      </c>
      <c r="I77" s="121">
        <f>SUM(H55:H77)</f>
        <v>977.125</v>
      </c>
      <c r="J77" s="22"/>
      <c r="K77" s="34" t="s">
        <v>48</v>
      </c>
      <c r="L77" s="35">
        <v>4050</v>
      </c>
      <c r="M77" s="110">
        <v>0</v>
      </c>
      <c r="N77" s="36">
        <v>600</v>
      </c>
      <c r="O77" s="17"/>
      <c r="P77" s="22"/>
      <c r="Y77" s="17"/>
      <c r="Z77" s="22"/>
    </row>
    <row r="78" spans="1:26" ht="21" customHeight="1">
      <c r="A78" s="21"/>
      <c r="B78" s="132">
        <v>26</v>
      </c>
      <c r="C78" s="10" t="s">
        <v>30</v>
      </c>
      <c r="D78" s="15">
        <v>43261</v>
      </c>
      <c r="E78" s="12" t="s">
        <v>51</v>
      </c>
      <c r="F78" s="33">
        <v>169.5</v>
      </c>
      <c r="G78" s="68">
        <f>SUM(F55:F78)</f>
        <v>4078</v>
      </c>
      <c r="H78" s="101">
        <f>SUM(F78/4)</f>
        <v>42.375</v>
      </c>
      <c r="I78" s="121">
        <f>SUM(H55:H78)</f>
        <v>1019.5</v>
      </c>
      <c r="J78" s="22"/>
      <c r="K78" s="39"/>
      <c r="L78" s="39"/>
      <c r="M78" s="39"/>
      <c r="N78" s="39"/>
      <c r="O78" s="17"/>
      <c r="P78" s="22"/>
      <c r="Y78" s="17"/>
      <c r="Z78" s="22"/>
    </row>
    <row r="79" spans="1:26" s="47" customFormat="1" ht="18.75" customHeight="1">
      <c r="A79" s="45"/>
      <c r="B79" s="132">
        <v>27</v>
      </c>
      <c r="C79" s="10" t="s">
        <v>31</v>
      </c>
      <c r="D79" s="15">
        <v>43262</v>
      </c>
      <c r="E79" s="12" t="s">
        <v>51</v>
      </c>
      <c r="F79" s="33">
        <v>169.5</v>
      </c>
      <c r="G79" s="68">
        <f>SUM(F55:F79)</f>
        <v>4247.5</v>
      </c>
      <c r="H79" s="101">
        <f>SUM(F79/4)</f>
        <v>42.375</v>
      </c>
      <c r="I79" s="121">
        <f>SUM(H55:H79)</f>
        <v>1061.875</v>
      </c>
      <c r="J79" s="22"/>
      <c r="K79" s="41"/>
      <c r="L79" s="41"/>
      <c r="M79" s="41"/>
      <c r="N79" s="41"/>
      <c r="O79" s="16"/>
      <c r="P79" s="22"/>
      <c r="Q79" s="41"/>
      <c r="R79" s="41"/>
      <c r="Y79" s="16"/>
      <c r="Z79" s="22"/>
    </row>
    <row r="80" spans="1:26" s="47" customFormat="1" ht="18.75" customHeight="1">
      <c r="A80" s="45"/>
      <c r="B80" s="132">
        <v>28</v>
      </c>
      <c r="C80" s="10" t="s">
        <v>32</v>
      </c>
      <c r="D80" s="15">
        <v>43263</v>
      </c>
      <c r="E80" s="12" t="s">
        <v>51</v>
      </c>
      <c r="F80" s="33">
        <v>169.5</v>
      </c>
      <c r="G80" s="68">
        <f>SUM(F56:F80)</f>
        <v>4247.5</v>
      </c>
      <c r="H80" s="101">
        <f>SUM(F80/4)</f>
        <v>42.375</v>
      </c>
      <c r="I80" s="136">
        <f>SUM(H55:H80)</f>
        <v>1104.25</v>
      </c>
      <c r="J80" s="22"/>
      <c r="K80" s="41"/>
      <c r="L80" s="41"/>
      <c r="M80" s="41"/>
      <c r="N80" s="41"/>
      <c r="O80" s="41"/>
      <c r="P80" s="22"/>
      <c r="Q80" s="41"/>
      <c r="R80" s="41"/>
      <c r="Y80" s="41"/>
      <c r="Z80" s="22"/>
    </row>
    <row r="81" spans="1:26" s="47" customFormat="1" ht="18.75" customHeight="1">
      <c r="A81" s="45"/>
      <c r="B81" s="132">
        <v>29</v>
      </c>
      <c r="C81" s="42"/>
      <c r="D81" s="167" t="s">
        <v>83</v>
      </c>
      <c r="E81" s="168"/>
      <c r="F81" s="139"/>
      <c r="G81" s="140">
        <f>SUM(F69:F81)</f>
        <v>2034</v>
      </c>
      <c r="H81" s="164">
        <f>SUM(F81/4)</f>
        <v>0</v>
      </c>
      <c r="I81" s="166">
        <f aca="true" t="shared" si="1" ref="I81:I88">SUM(H70:H81)</f>
        <v>466.125</v>
      </c>
      <c r="J81" s="22"/>
      <c r="K81" s="41"/>
      <c r="L81" s="41"/>
      <c r="M81" s="41"/>
      <c r="N81" s="41"/>
      <c r="O81" s="41"/>
      <c r="P81" s="22"/>
      <c r="Q81" s="41"/>
      <c r="R81" s="41"/>
      <c r="Y81" s="41"/>
      <c r="Z81" s="22"/>
    </row>
    <row r="82" spans="1:26" s="47" customFormat="1" ht="18.75" customHeight="1">
      <c r="A82" s="45"/>
      <c r="B82" s="50">
        <v>30</v>
      </c>
      <c r="C82" s="42"/>
      <c r="D82" s="43"/>
      <c r="E82" s="44"/>
      <c r="F82" s="139"/>
      <c r="G82" s="140">
        <f>SUM(F69:F82)</f>
        <v>2034</v>
      </c>
      <c r="H82" s="164">
        <f>SUM(F82/4)</f>
        <v>0</v>
      </c>
      <c r="I82" s="166">
        <f t="shared" si="1"/>
        <v>423.75</v>
      </c>
      <c r="J82" s="22"/>
      <c r="K82" s="41"/>
      <c r="L82" s="41"/>
      <c r="M82" s="41"/>
      <c r="N82" s="41"/>
      <c r="O82" s="41"/>
      <c r="P82" s="22"/>
      <c r="Q82" s="41"/>
      <c r="R82" s="41"/>
      <c r="Y82" s="41"/>
      <c r="Z82" s="22"/>
    </row>
    <row r="83" spans="1:26" ht="21" customHeight="1">
      <c r="A83" s="21"/>
      <c r="B83" s="51">
        <v>31</v>
      </c>
      <c r="C83" s="42"/>
      <c r="D83" s="43"/>
      <c r="E83" s="44"/>
      <c r="F83" s="139"/>
      <c r="G83" s="140">
        <f>SUM(F71:F83)</f>
        <v>1695</v>
      </c>
      <c r="H83" s="164">
        <f aca="true" t="shared" si="2" ref="H83:H88">SUM(F83/4)</f>
        <v>0</v>
      </c>
      <c r="I83" s="166">
        <f t="shared" si="1"/>
        <v>381.375</v>
      </c>
      <c r="J83" s="17"/>
      <c r="K83" s="41"/>
      <c r="O83" s="41"/>
      <c r="P83" s="17"/>
      <c r="Y83" s="41"/>
      <c r="Z83" s="17"/>
    </row>
    <row r="84" spans="1:26" s="47" customFormat="1" ht="18.75" customHeight="1">
      <c r="A84" s="45"/>
      <c r="B84" s="51">
        <v>32</v>
      </c>
      <c r="C84" s="42"/>
      <c r="D84" s="43"/>
      <c r="E84" s="44"/>
      <c r="F84" s="139"/>
      <c r="G84" s="140">
        <f>SUM(F71:F84)</f>
        <v>1695</v>
      </c>
      <c r="H84" s="164">
        <f t="shared" si="2"/>
        <v>0</v>
      </c>
      <c r="I84" s="166">
        <f t="shared" si="1"/>
        <v>339</v>
      </c>
      <c r="J84" s="46"/>
      <c r="K84" s="41"/>
      <c r="L84" s="41"/>
      <c r="M84" s="41"/>
      <c r="N84" s="41"/>
      <c r="O84" s="16"/>
      <c r="P84" s="46"/>
      <c r="Q84" s="41"/>
      <c r="R84" s="41"/>
      <c r="Y84" s="16"/>
      <c r="Z84" s="46"/>
    </row>
    <row r="85" spans="1:26" s="47" customFormat="1" ht="18.75" customHeight="1">
      <c r="A85" s="45"/>
      <c r="B85" s="52">
        <v>34</v>
      </c>
      <c r="C85" s="42"/>
      <c r="D85" s="43"/>
      <c r="E85" s="44"/>
      <c r="F85" s="139"/>
      <c r="G85" s="140">
        <f>SUM(F73:F85)</f>
        <v>1356</v>
      </c>
      <c r="H85" s="164">
        <f t="shared" si="2"/>
        <v>0</v>
      </c>
      <c r="I85" s="166">
        <f t="shared" si="1"/>
        <v>296.625</v>
      </c>
      <c r="J85" s="46"/>
      <c r="K85" s="16"/>
      <c r="L85" s="16"/>
      <c r="M85" s="16"/>
      <c r="N85" s="16"/>
      <c r="O85" s="41"/>
      <c r="P85" s="46"/>
      <c r="Q85" s="41"/>
      <c r="R85" s="41"/>
      <c r="Y85" s="41"/>
      <c r="Z85" s="46"/>
    </row>
    <row r="86" spans="1:26" s="47" customFormat="1" ht="18.75" customHeight="1" hidden="1">
      <c r="A86" s="45"/>
      <c r="B86" s="26">
        <v>34</v>
      </c>
      <c r="C86" s="42"/>
      <c r="D86" s="43"/>
      <c r="E86" s="44"/>
      <c r="F86" s="139"/>
      <c r="G86" s="140">
        <f aca="true" t="shared" si="3" ref="G86:G91">SUM(F73:F86)</f>
        <v>1356</v>
      </c>
      <c r="H86" s="164">
        <f t="shared" si="2"/>
        <v>0</v>
      </c>
      <c r="I86" s="166">
        <f t="shared" si="1"/>
        <v>254.25</v>
      </c>
      <c r="J86" s="46"/>
      <c r="K86" s="16"/>
      <c r="L86" s="16"/>
      <c r="M86" s="16"/>
      <c r="N86" s="16"/>
      <c r="O86" s="16"/>
      <c r="P86" s="46"/>
      <c r="Q86" s="41"/>
      <c r="R86" s="41"/>
      <c r="Y86" s="16"/>
      <c r="Z86" s="46"/>
    </row>
    <row r="87" spans="1:26" s="47" customFormat="1" ht="18.75" customHeight="1" hidden="1">
      <c r="A87" s="45"/>
      <c r="B87" s="26">
        <v>35</v>
      </c>
      <c r="C87" s="42"/>
      <c r="D87" s="43"/>
      <c r="E87" s="44"/>
      <c r="F87" s="139"/>
      <c r="G87" s="140">
        <f>SUM(F75:F87)</f>
        <v>1017</v>
      </c>
      <c r="H87" s="164">
        <f t="shared" si="2"/>
        <v>0</v>
      </c>
      <c r="I87" s="166">
        <f t="shared" si="1"/>
        <v>211.875</v>
      </c>
      <c r="J87" s="46"/>
      <c r="K87" s="41"/>
      <c r="L87" s="41"/>
      <c r="M87" s="41"/>
      <c r="N87" s="41"/>
      <c r="O87" s="16"/>
      <c r="P87" s="46"/>
      <c r="Q87" s="41"/>
      <c r="R87" s="41"/>
      <c r="Y87" s="16"/>
      <c r="Z87" s="46"/>
    </row>
    <row r="88" spans="1:26" ht="18.75" customHeight="1">
      <c r="A88" s="21"/>
      <c r="B88" s="26">
        <v>35</v>
      </c>
      <c r="C88" s="42"/>
      <c r="D88" s="43"/>
      <c r="E88" s="44"/>
      <c r="F88" s="139"/>
      <c r="G88" s="140">
        <f t="shared" si="3"/>
        <v>1017</v>
      </c>
      <c r="H88" s="164">
        <f t="shared" si="2"/>
        <v>0</v>
      </c>
      <c r="I88" s="166">
        <f t="shared" si="1"/>
        <v>169.5</v>
      </c>
      <c r="J88" s="17"/>
      <c r="K88" s="41"/>
      <c r="L88" s="41"/>
      <c r="M88" s="41"/>
      <c r="N88" s="41"/>
      <c r="O88" s="41"/>
      <c r="P88" s="17"/>
      <c r="Y88" s="41"/>
      <c r="Z88" s="17"/>
    </row>
    <row r="89" spans="1:26" ht="18.75" customHeight="1" hidden="1">
      <c r="A89" s="21"/>
      <c r="B89" s="26">
        <v>37</v>
      </c>
      <c r="C89" s="42"/>
      <c r="D89" s="43"/>
      <c r="E89" s="44"/>
      <c r="F89" s="139"/>
      <c r="G89" s="140">
        <f t="shared" si="3"/>
        <v>847.5</v>
      </c>
      <c r="H89" s="139">
        <f>SUM(F89/4)</f>
        <v>0</v>
      </c>
      <c r="I89" s="141">
        <f>SUM(H76:H89)</f>
        <v>211.875</v>
      </c>
      <c r="J89" s="17"/>
      <c r="K89" s="41"/>
      <c r="L89" s="41"/>
      <c r="M89" s="41"/>
      <c r="N89" s="41"/>
      <c r="O89" s="41"/>
      <c r="P89" s="17"/>
      <c r="Y89" s="41"/>
      <c r="Z89" s="17"/>
    </row>
    <row r="90" spans="1:26" s="47" customFormat="1" ht="18.75" customHeight="1">
      <c r="A90" s="45"/>
      <c r="B90" s="26">
        <v>36</v>
      </c>
      <c r="C90" s="42"/>
      <c r="D90" s="43"/>
      <c r="E90" s="44"/>
      <c r="F90" s="139"/>
      <c r="G90" s="140">
        <f t="shared" si="3"/>
        <v>678</v>
      </c>
      <c r="H90" s="139">
        <f>SUM(F90/4)</f>
        <v>0</v>
      </c>
      <c r="I90" s="141">
        <f>SUM(H77:H90)</f>
        <v>169.5</v>
      </c>
      <c r="J90" s="46"/>
      <c r="K90" s="41"/>
      <c r="L90" s="41"/>
      <c r="M90" s="41"/>
      <c r="N90" s="41"/>
      <c r="O90" s="41"/>
      <c r="P90" s="46"/>
      <c r="Q90" s="41"/>
      <c r="R90" s="41"/>
      <c r="Y90" s="41"/>
      <c r="Z90" s="46"/>
    </row>
    <row r="91" spans="1:26" s="47" customFormat="1" ht="18.75" customHeight="1">
      <c r="A91" s="45"/>
      <c r="B91" s="26">
        <v>37</v>
      </c>
      <c r="C91" s="42"/>
      <c r="D91" s="43"/>
      <c r="E91" s="44"/>
      <c r="F91" s="139"/>
      <c r="G91" s="140">
        <f t="shared" si="3"/>
        <v>508.5</v>
      </c>
      <c r="H91" s="139">
        <f>SUM(F91/4)</f>
        <v>0</v>
      </c>
      <c r="I91" s="141">
        <f>SUM(H78:H91)</f>
        <v>127.125</v>
      </c>
      <c r="J91" s="46"/>
      <c r="K91" s="16"/>
      <c r="L91" s="16"/>
      <c r="M91" s="16"/>
      <c r="N91" s="16"/>
      <c r="O91" s="41"/>
      <c r="P91" s="46"/>
      <c r="Q91" s="41"/>
      <c r="R91" s="41"/>
      <c r="Y91" s="41"/>
      <c r="Z91" s="46"/>
    </row>
    <row r="92" spans="1:26" s="47" customFormat="1" ht="18.75" customHeight="1" thickBot="1">
      <c r="A92" s="45"/>
      <c r="B92" s="37">
        <v>38</v>
      </c>
      <c r="C92" s="48"/>
      <c r="D92" s="49"/>
      <c r="E92" s="48"/>
      <c r="F92" s="170"/>
      <c r="G92" s="171"/>
      <c r="H92" s="170"/>
      <c r="I92" s="172"/>
      <c r="J92" s="46"/>
      <c r="K92" s="16"/>
      <c r="L92" s="16"/>
      <c r="M92" s="16"/>
      <c r="N92" s="16"/>
      <c r="O92" s="16"/>
      <c r="P92" s="46"/>
      <c r="Q92" s="41"/>
      <c r="R92" s="41"/>
      <c r="Y92" s="16"/>
      <c r="Z92" s="46"/>
    </row>
    <row r="93" spans="1:26" s="47" customFormat="1" ht="18.75" customHeight="1">
      <c r="A93" s="45"/>
      <c r="B93" s="39"/>
      <c r="C93" s="39"/>
      <c r="D93" s="39"/>
      <c r="E93" s="39"/>
      <c r="F93" s="39"/>
      <c r="G93" s="39"/>
      <c r="H93" s="39"/>
      <c r="I93" s="39"/>
      <c r="J93" s="46"/>
      <c r="K93" s="16"/>
      <c r="L93" s="16"/>
      <c r="M93" s="16"/>
      <c r="N93" s="16"/>
      <c r="O93" s="16"/>
      <c r="P93" s="46"/>
      <c r="Q93" s="41"/>
      <c r="R93" s="41"/>
      <c r="Y93" s="16"/>
      <c r="Z93" s="46"/>
    </row>
    <row r="94" spans="1:26" ht="18.75" customHeight="1">
      <c r="A94" s="21"/>
      <c r="B94" s="16"/>
      <c r="C94" s="16"/>
      <c r="D94" s="16"/>
      <c r="E94" s="16"/>
      <c r="F94" s="16"/>
      <c r="G94" s="16"/>
      <c r="H94" s="16"/>
      <c r="I94" s="16"/>
      <c r="J94" s="17"/>
      <c r="P94" s="17"/>
      <c r="Z94" s="17"/>
    </row>
    <row r="95" spans="1:26" ht="19.5" customHeight="1">
      <c r="A95" s="21"/>
      <c r="B95" s="16"/>
      <c r="C95" s="16"/>
      <c r="D95" s="16"/>
      <c r="E95" s="16"/>
      <c r="F95" s="16"/>
      <c r="G95" s="16"/>
      <c r="H95" s="16"/>
      <c r="I95" s="16"/>
      <c r="J95" s="17"/>
      <c r="P95" s="17"/>
      <c r="Z95" s="17"/>
    </row>
    <row r="96" spans="2:9" s="16" customFormat="1" ht="36" customHeight="1">
      <c r="B96" s="17"/>
      <c r="C96" s="53"/>
      <c r="D96" s="54"/>
      <c r="E96" s="54" t="s">
        <v>75</v>
      </c>
      <c r="F96" s="53"/>
      <c r="G96" s="55"/>
      <c r="H96" s="55"/>
      <c r="I96" s="56"/>
    </row>
    <row r="97" spans="2:25" s="16" customFormat="1" ht="9.75" customHeight="1" thickBot="1">
      <c r="B97" s="17"/>
      <c r="C97" s="53"/>
      <c r="D97" s="53"/>
      <c r="E97" s="53"/>
      <c r="F97" s="57"/>
      <c r="G97" s="58"/>
      <c r="H97" s="58"/>
      <c r="I97" s="59"/>
      <c r="O97" s="18"/>
      <c r="Y97" s="18"/>
    </row>
    <row r="98" spans="2:26" ht="42" customHeight="1" thickBot="1" thickTop="1">
      <c r="B98" s="222" t="s">
        <v>80</v>
      </c>
      <c r="C98" s="223"/>
      <c r="D98" s="224"/>
      <c r="E98" s="157" t="s">
        <v>79</v>
      </c>
      <c r="F98" s="225" t="s">
        <v>10</v>
      </c>
      <c r="G98" s="226"/>
      <c r="H98" s="227" t="s">
        <v>12</v>
      </c>
      <c r="I98" s="228"/>
      <c r="J98" s="19"/>
      <c r="K98" s="18"/>
      <c r="L98" s="18"/>
      <c r="M98" s="18"/>
      <c r="N98" s="18"/>
      <c r="O98" s="17"/>
      <c r="P98" s="19"/>
      <c r="Y98" s="17"/>
      <c r="Z98" s="19"/>
    </row>
    <row r="99" spans="1:26" ht="34.5" customHeight="1" thickBot="1">
      <c r="A99" s="21"/>
      <c r="B99" s="178"/>
      <c r="C99" s="179" t="s">
        <v>6</v>
      </c>
      <c r="D99" s="180" t="s">
        <v>2</v>
      </c>
      <c r="E99" s="180" t="s">
        <v>0</v>
      </c>
      <c r="F99" s="181" t="s">
        <v>11</v>
      </c>
      <c r="G99" s="181" t="s">
        <v>1</v>
      </c>
      <c r="H99" s="181" t="s">
        <v>7</v>
      </c>
      <c r="I99" s="182" t="s">
        <v>8</v>
      </c>
      <c r="J99" s="22"/>
      <c r="K99" s="78" t="s">
        <v>13</v>
      </c>
      <c r="L99" s="79" t="s">
        <v>14</v>
      </c>
      <c r="M99" s="105" t="s">
        <v>15</v>
      </c>
      <c r="N99" s="80" t="s">
        <v>78</v>
      </c>
      <c r="O99" s="17"/>
      <c r="P99" s="22"/>
      <c r="Y99" s="17"/>
      <c r="Z99" s="22"/>
    </row>
    <row r="100" spans="1:26" ht="18.75" customHeight="1" thickTop="1">
      <c r="A100" s="21"/>
      <c r="B100" s="188">
        <v>1</v>
      </c>
      <c r="C100" s="189" t="s">
        <v>19</v>
      </c>
      <c r="D100" s="131">
        <v>43282</v>
      </c>
      <c r="E100" s="189" t="s">
        <v>61</v>
      </c>
      <c r="F100" s="190">
        <v>247.5</v>
      </c>
      <c r="G100" s="191">
        <f>SUM(F100)</f>
        <v>247.5</v>
      </c>
      <c r="H100" s="192">
        <f>SUM(F100/4)</f>
        <v>61.875</v>
      </c>
      <c r="I100" s="193">
        <f>SUM(H100)</f>
        <v>61.875</v>
      </c>
      <c r="J100" s="22"/>
      <c r="K100" s="75" t="s">
        <v>52</v>
      </c>
      <c r="L100" s="76">
        <v>247.5</v>
      </c>
      <c r="M100" s="106">
        <v>61.88</v>
      </c>
      <c r="N100" s="77">
        <v>55</v>
      </c>
      <c r="O100" s="17"/>
      <c r="P100" s="22"/>
      <c r="Y100" s="17"/>
      <c r="Z100" s="22"/>
    </row>
    <row r="101" spans="1:26" ht="15.75" customHeight="1">
      <c r="A101" s="21"/>
      <c r="B101" s="51">
        <v>2</v>
      </c>
      <c r="C101" s="12" t="s">
        <v>18</v>
      </c>
      <c r="D101" s="13">
        <v>43283</v>
      </c>
      <c r="E101" s="12" t="s">
        <v>64</v>
      </c>
      <c r="F101" s="33">
        <v>70.5</v>
      </c>
      <c r="G101" s="68">
        <f>SUM(F100:F101)</f>
        <v>318</v>
      </c>
      <c r="H101" s="101">
        <f>SUM(F101/4)</f>
        <v>17.625</v>
      </c>
      <c r="I101" s="155">
        <f>SUM(H100:H101)</f>
        <v>79.5</v>
      </c>
      <c r="J101" s="22"/>
      <c r="K101" s="75" t="s">
        <v>53</v>
      </c>
      <c r="L101" s="76">
        <v>169.5</v>
      </c>
      <c r="M101" s="106">
        <v>42.38</v>
      </c>
      <c r="N101" s="77">
        <v>39</v>
      </c>
      <c r="O101" s="17"/>
      <c r="P101" s="22"/>
      <c r="Y101" s="17"/>
      <c r="Z101" s="22"/>
    </row>
    <row r="102" spans="1:26" ht="18.75" customHeight="1">
      <c r="A102" s="21"/>
      <c r="B102" s="51">
        <v>3</v>
      </c>
      <c r="C102" s="12" t="s">
        <v>33</v>
      </c>
      <c r="D102" s="13">
        <v>43284</v>
      </c>
      <c r="E102" s="12" t="s">
        <v>61</v>
      </c>
      <c r="F102" s="33">
        <v>247.5</v>
      </c>
      <c r="G102" s="68">
        <f>SUM(F100:F102)</f>
        <v>565.5</v>
      </c>
      <c r="H102" s="101">
        <f aca="true" t="shared" si="4" ref="H102:H139">SUM(F102/4)</f>
        <v>61.875</v>
      </c>
      <c r="I102" s="155">
        <f>SUM(H100:H102)</f>
        <v>141.375</v>
      </c>
      <c r="J102" s="22"/>
      <c r="K102" s="23" t="s">
        <v>54</v>
      </c>
      <c r="L102" s="24">
        <v>106.5</v>
      </c>
      <c r="M102" s="107">
        <v>26.63</v>
      </c>
      <c r="N102" s="25">
        <v>23</v>
      </c>
      <c r="O102" s="17"/>
      <c r="P102" s="22"/>
      <c r="Y102" s="17"/>
      <c r="Z102" s="22"/>
    </row>
    <row r="103" spans="1:26" ht="18.75" customHeight="1">
      <c r="A103" s="21"/>
      <c r="B103" s="51">
        <v>4</v>
      </c>
      <c r="C103" s="12" t="s">
        <v>34</v>
      </c>
      <c r="D103" s="13">
        <v>43285</v>
      </c>
      <c r="E103" s="12" t="s">
        <v>61</v>
      </c>
      <c r="F103" s="33">
        <v>247.5</v>
      </c>
      <c r="G103" s="68">
        <f>SUM(F100:F103)</f>
        <v>813</v>
      </c>
      <c r="H103" s="101">
        <f t="shared" si="4"/>
        <v>61.875</v>
      </c>
      <c r="I103" s="155">
        <f>SUM(H100:H103)</f>
        <v>203.25</v>
      </c>
      <c r="J103" s="22"/>
      <c r="K103" s="23" t="s">
        <v>49</v>
      </c>
      <c r="L103" s="24">
        <v>63</v>
      </c>
      <c r="M103" s="107">
        <v>15.75</v>
      </c>
      <c r="N103" s="25">
        <v>16</v>
      </c>
      <c r="O103" s="17"/>
      <c r="P103" s="22"/>
      <c r="Y103" s="17"/>
      <c r="Z103" s="22"/>
    </row>
    <row r="104" spans="1:26" ht="18.75" customHeight="1">
      <c r="A104" s="21"/>
      <c r="B104" s="51">
        <v>5</v>
      </c>
      <c r="C104" s="12" t="s">
        <v>35</v>
      </c>
      <c r="D104" s="13">
        <v>43286</v>
      </c>
      <c r="E104" s="12" t="s">
        <v>61</v>
      </c>
      <c r="F104" s="33">
        <v>247.5</v>
      </c>
      <c r="G104" s="68">
        <f>SUM(F100:F104)</f>
        <v>1060.5</v>
      </c>
      <c r="H104" s="101">
        <f t="shared" si="4"/>
        <v>61.875</v>
      </c>
      <c r="I104" s="155">
        <f>SUM(H100:H104)</f>
        <v>265.125</v>
      </c>
      <c r="J104" s="22"/>
      <c r="K104" s="23" t="s">
        <v>50</v>
      </c>
      <c r="L104" s="24">
        <v>78</v>
      </c>
      <c r="M104" s="107">
        <v>19.5</v>
      </c>
      <c r="N104" s="25">
        <v>16</v>
      </c>
      <c r="O104" s="17"/>
      <c r="P104" s="22"/>
      <c r="Y104" s="17"/>
      <c r="Z104" s="22"/>
    </row>
    <row r="105" spans="1:26" ht="18.75" customHeight="1">
      <c r="A105" s="21"/>
      <c r="B105" s="51">
        <v>6</v>
      </c>
      <c r="C105" s="12" t="s">
        <v>36</v>
      </c>
      <c r="D105" s="13">
        <v>43287</v>
      </c>
      <c r="E105" s="12" t="s">
        <v>61</v>
      </c>
      <c r="F105" s="33">
        <v>247.5</v>
      </c>
      <c r="G105" s="68">
        <f>SUM(F100:F105)</f>
        <v>1308</v>
      </c>
      <c r="H105" s="101">
        <f t="shared" si="4"/>
        <v>61.875</v>
      </c>
      <c r="I105" s="155">
        <f>SUM(H100:H105)</f>
        <v>327</v>
      </c>
      <c r="J105" s="22"/>
      <c r="K105" s="23"/>
      <c r="L105" s="29"/>
      <c r="M105" s="29"/>
      <c r="N105" s="29"/>
      <c r="O105" s="17"/>
      <c r="P105" s="22"/>
      <c r="Y105" s="17"/>
      <c r="Z105" s="22"/>
    </row>
    <row r="106" spans="1:26" ht="18.75" customHeight="1">
      <c r="A106" s="21"/>
      <c r="B106" s="51">
        <v>7</v>
      </c>
      <c r="C106" s="12" t="s">
        <v>37</v>
      </c>
      <c r="D106" s="13">
        <v>43288</v>
      </c>
      <c r="E106" s="12" t="s">
        <v>61</v>
      </c>
      <c r="F106" s="33">
        <v>247.5</v>
      </c>
      <c r="G106" s="68">
        <f>SUM(F100:F106)</f>
        <v>1555.5</v>
      </c>
      <c r="H106" s="101">
        <f t="shared" si="4"/>
        <v>61.875</v>
      </c>
      <c r="I106" s="155">
        <f>SUM(H100:H106)</f>
        <v>388.875</v>
      </c>
      <c r="J106" s="22"/>
      <c r="K106" s="92" t="s">
        <v>4</v>
      </c>
      <c r="L106" s="93">
        <v>181.5</v>
      </c>
      <c r="M106" s="108">
        <v>45.38</v>
      </c>
      <c r="N106" s="94">
        <v>38</v>
      </c>
      <c r="O106" s="17"/>
      <c r="P106" s="22"/>
      <c r="Y106" s="17"/>
      <c r="Z106" s="22"/>
    </row>
    <row r="107" spans="1:26" ht="18.75" customHeight="1">
      <c r="A107" s="21"/>
      <c r="B107" s="51">
        <v>8</v>
      </c>
      <c r="C107" s="12" t="s">
        <v>38</v>
      </c>
      <c r="D107" s="13">
        <v>43289</v>
      </c>
      <c r="E107" s="12" t="s">
        <v>61</v>
      </c>
      <c r="F107" s="33">
        <v>247.5</v>
      </c>
      <c r="G107" s="68">
        <f>SUM(F100:F107)</f>
        <v>1803</v>
      </c>
      <c r="H107" s="101">
        <f t="shared" si="4"/>
        <v>61.875</v>
      </c>
      <c r="I107" s="155">
        <f>SUM(H100:H107)</f>
        <v>450.75</v>
      </c>
      <c r="J107" s="22"/>
      <c r="K107" s="95" t="s">
        <v>58</v>
      </c>
      <c r="L107" s="96">
        <v>111</v>
      </c>
      <c r="M107" s="109">
        <v>27.75</v>
      </c>
      <c r="N107" s="97">
        <v>22</v>
      </c>
      <c r="O107" s="17"/>
      <c r="P107" s="22"/>
      <c r="Y107" s="17"/>
      <c r="Z107" s="22"/>
    </row>
    <row r="108" spans="1:26" ht="18.75" customHeight="1">
      <c r="A108" s="21"/>
      <c r="B108" s="51">
        <v>9</v>
      </c>
      <c r="C108" s="12" t="s">
        <v>39</v>
      </c>
      <c r="D108" s="13">
        <v>43290</v>
      </c>
      <c r="E108" s="12" t="s">
        <v>61</v>
      </c>
      <c r="F108" s="33">
        <v>247.5</v>
      </c>
      <c r="G108" s="118">
        <f>SUM(F100:F108)</f>
        <v>2050.5</v>
      </c>
      <c r="H108" s="101">
        <f t="shared" si="4"/>
        <v>61.875</v>
      </c>
      <c r="I108" s="155">
        <f>SUM(H100:H108)</f>
        <v>512.625</v>
      </c>
      <c r="J108" s="22"/>
      <c r="K108" s="95" t="s">
        <v>60</v>
      </c>
      <c r="L108" s="96">
        <v>55.5</v>
      </c>
      <c r="M108" s="109">
        <v>13.88</v>
      </c>
      <c r="N108" s="97">
        <v>11</v>
      </c>
      <c r="O108" s="17"/>
      <c r="P108" s="22"/>
      <c r="Y108" s="17"/>
      <c r="Z108" s="22"/>
    </row>
    <row r="109" spans="1:26" ht="18.75" customHeight="1">
      <c r="A109" s="21"/>
      <c r="B109" s="51">
        <v>10</v>
      </c>
      <c r="C109" s="12"/>
      <c r="D109" s="184" t="s">
        <v>86</v>
      </c>
      <c r="E109" s="194"/>
      <c r="F109" s="139"/>
      <c r="G109" s="140">
        <f>SUM(F97:F109)</f>
        <v>2050.5</v>
      </c>
      <c r="H109" s="139">
        <f t="shared" si="4"/>
        <v>0</v>
      </c>
      <c r="I109" s="141">
        <f>SUM(H97:H109)</f>
        <v>512.625</v>
      </c>
      <c r="J109" s="22"/>
      <c r="K109" s="95" t="s">
        <v>59</v>
      </c>
      <c r="L109" s="96">
        <v>70.5</v>
      </c>
      <c r="M109" s="109">
        <v>17.63</v>
      </c>
      <c r="N109" s="97">
        <v>16</v>
      </c>
      <c r="O109" s="17"/>
      <c r="P109" s="22"/>
      <c r="Y109" s="17"/>
      <c r="Z109" s="22"/>
    </row>
    <row r="110" spans="1:26" ht="18.75" customHeight="1">
      <c r="A110" s="21"/>
      <c r="B110" s="51">
        <v>11</v>
      </c>
      <c r="C110" s="12"/>
      <c r="D110" s="12"/>
      <c r="E110" s="12"/>
      <c r="F110" s="139"/>
      <c r="G110" s="140">
        <f>SUM(F98:F110)</f>
        <v>2050.5</v>
      </c>
      <c r="H110" s="139">
        <f>SUM(F110/4)</f>
        <v>0</v>
      </c>
      <c r="I110" s="141">
        <f>SUM(H98:H110)</f>
        <v>512.625</v>
      </c>
      <c r="J110" s="22"/>
      <c r="K110" s="95" t="s">
        <v>45</v>
      </c>
      <c r="L110" s="96">
        <v>63</v>
      </c>
      <c r="M110" s="109">
        <v>15.75</v>
      </c>
      <c r="N110" s="97">
        <v>11</v>
      </c>
      <c r="O110" s="17"/>
      <c r="P110" s="22"/>
      <c r="Y110" s="17"/>
      <c r="Z110" s="22"/>
    </row>
    <row r="111" spans="1:26" ht="18.75" customHeight="1">
      <c r="A111" s="21"/>
      <c r="B111" s="51">
        <v>12</v>
      </c>
      <c r="C111" s="195" t="s">
        <v>84</v>
      </c>
      <c r="D111" s="13"/>
      <c r="E111" s="12"/>
      <c r="F111" s="139"/>
      <c r="G111" s="140">
        <f>SUM(F99:F111)</f>
        <v>2050.5</v>
      </c>
      <c r="H111" s="139">
        <f>SUM(F111/4)</f>
        <v>0</v>
      </c>
      <c r="I111" s="141">
        <f>SUM(H99:H111)</f>
        <v>512.625</v>
      </c>
      <c r="J111" s="22"/>
      <c r="K111" s="95" t="s">
        <v>57</v>
      </c>
      <c r="L111" s="96">
        <v>42</v>
      </c>
      <c r="M111" s="109">
        <v>10.5</v>
      </c>
      <c r="N111" s="97">
        <v>8</v>
      </c>
      <c r="O111" s="17"/>
      <c r="P111" s="22"/>
      <c r="Y111" s="17"/>
      <c r="Z111" s="22"/>
    </row>
    <row r="112" spans="1:26" ht="18.75" customHeight="1">
      <c r="A112" s="21"/>
      <c r="B112" s="51">
        <v>13</v>
      </c>
      <c r="C112" s="73"/>
      <c r="D112" s="13"/>
      <c r="E112" s="12"/>
      <c r="F112" s="139"/>
      <c r="G112" s="140">
        <f>SUM(F100:F112)</f>
        <v>2050.5</v>
      </c>
      <c r="H112" s="139">
        <f>SUM(F112/4)</f>
        <v>0</v>
      </c>
      <c r="I112" s="141">
        <f>SUM(H100:H112)</f>
        <v>512.625</v>
      </c>
      <c r="J112" s="22"/>
      <c r="K112" s="31"/>
      <c r="L112" s="29"/>
      <c r="M112" s="29"/>
      <c r="N112" s="29"/>
      <c r="O112" s="32"/>
      <c r="P112" s="22"/>
      <c r="Y112" s="32"/>
      <c r="Z112" s="22"/>
    </row>
    <row r="113" spans="1:26" ht="18.75" customHeight="1">
      <c r="A113" s="21"/>
      <c r="B113" s="51">
        <v>14</v>
      </c>
      <c r="C113" s="73" t="s">
        <v>67</v>
      </c>
      <c r="D113" s="13">
        <v>43313</v>
      </c>
      <c r="E113" s="12" t="s">
        <v>61</v>
      </c>
      <c r="F113" s="33">
        <v>247.5</v>
      </c>
      <c r="G113" s="68">
        <f>SUM(F100:F113)</f>
        <v>2298</v>
      </c>
      <c r="H113" s="101">
        <f>SUM(F113/4)</f>
        <v>61.875</v>
      </c>
      <c r="I113" s="155">
        <f>SUM(H100:H113)</f>
        <v>574.5</v>
      </c>
      <c r="J113" s="22"/>
      <c r="K113" s="23" t="s">
        <v>65</v>
      </c>
      <c r="L113" s="24">
        <v>70.5</v>
      </c>
      <c r="M113" s="107">
        <v>17.63</v>
      </c>
      <c r="N113" s="25">
        <v>16</v>
      </c>
      <c r="O113" s="17"/>
      <c r="P113" s="22"/>
      <c r="Y113" s="17"/>
      <c r="Z113" s="22"/>
    </row>
    <row r="114" spans="1:26" ht="18.75" customHeight="1">
      <c r="A114" s="21"/>
      <c r="B114" s="51">
        <v>15</v>
      </c>
      <c r="C114" s="73" t="s">
        <v>67</v>
      </c>
      <c r="D114" s="13">
        <v>43313</v>
      </c>
      <c r="E114" s="12" t="s">
        <v>61</v>
      </c>
      <c r="F114" s="33">
        <v>247.5</v>
      </c>
      <c r="G114" s="68">
        <f>SUM(F102:F114)</f>
        <v>2227.5</v>
      </c>
      <c r="H114" s="101">
        <f t="shared" si="4"/>
        <v>61.875</v>
      </c>
      <c r="I114" s="155">
        <f>SUM(H100:H114)</f>
        <v>636.375</v>
      </c>
      <c r="J114" s="22"/>
      <c r="K114" s="23" t="s">
        <v>66</v>
      </c>
      <c r="L114" s="24">
        <v>77.25</v>
      </c>
      <c r="M114" s="107">
        <v>19.31</v>
      </c>
      <c r="N114" s="25">
        <v>17</v>
      </c>
      <c r="O114" s="17"/>
      <c r="P114" s="22"/>
      <c r="Y114" s="17"/>
      <c r="Z114" s="22"/>
    </row>
    <row r="115" spans="1:26" ht="18.75" customHeight="1">
      <c r="A115" s="21"/>
      <c r="B115" s="51">
        <v>16</v>
      </c>
      <c r="C115" s="73" t="s">
        <v>68</v>
      </c>
      <c r="D115" s="13">
        <v>43314</v>
      </c>
      <c r="E115" s="12" t="s">
        <v>61</v>
      </c>
      <c r="F115" s="33">
        <v>248.5</v>
      </c>
      <c r="G115" s="68">
        <f>SUM(F102:F115)</f>
        <v>2476</v>
      </c>
      <c r="H115" s="101">
        <f t="shared" si="4"/>
        <v>62.125</v>
      </c>
      <c r="I115" s="155">
        <f>SUM(H100:H115)</f>
        <v>698.5</v>
      </c>
      <c r="J115" s="22"/>
      <c r="K115" s="23" t="s">
        <v>5</v>
      </c>
      <c r="L115" s="24">
        <v>70.5</v>
      </c>
      <c r="M115" s="107">
        <v>17.63</v>
      </c>
      <c r="N115" s="25">
        <v>16</v>
      </c>
      <c r="O115" s="17"/>
      <c r="P115" s="22"/>
      <c r="Y115" s="17"/>
      <c r="Z115" s="22"/>
    </row>
    <row r="116" spans="1:26" ht="18.75" customHeight="1">
      <c r="A116" s="21"/>
      <c r="B116" s="51">
        <v>17</v>
      </c>
      <c r="C116" s="73" t="s">
        <v>69</v>
      </c>
      <c r="D116" s="13">
        <v>43315</v>
      </c>
      <c r="E116" s="12" t="s">
        <v>61</v>
      </c>
      <c r="F116" s="33">
        <v>249.5</v>
      </c>
      <c r="G116" s="68">
        <f>SUM(F102:F116)</f>
        <v>2725.5</v>
      </c>
      <c r="H116" s="101">
        <f t="shared" si="4"/>
        <v>62.375</v>
      </c>
      <c r="I116" s="155">
        <f>SUM(H102:H116)</f>
        <v>681.375</v>
      </c>
      <c r="J116" s="22"/>
      <c r="K116" s="31"/>
      <c r="L116" s="29"/>
      <c r="M116" s="29"/>
      <c r="N116" s="29"/>
      <c r="O116" s="17"/>
      <c r="P116" s="22"/>
      <c r="Y116" s="17"/>
      <c r="Z116" s="22"/>
    </row>
    <row r="117" spans="1:26" ht="18.75" customHeight="1">
      <c r="A117" s="21"/>
      <c r="B117" s="51">
        <v>18</v>
      </c>
      <c r="C117" s="73" t="s">
        <v>70</v>
      </c>
      <c r="D117" s="13">
        <v>43316</v>
      </c>
      <c r="E117" s="12" t="s">
        <v>61</v>
      </c>
      <c r="F117" s="33">
        <v>250.5</v>
      </c>
      <c r="G117" s="68">
        <f>SUM(F102:F117)</f>
        <v>2976</v>
      </c>
      <c r="H117" s="101">
        <f t="shared" si="4"/>
        <v>62.625</v>
      </c>
      <c r="I117" s="155">
        <f>SUM(H100:H117)</f>
        <v>823.5</v>
      </c>
      <c r="J117" s="22"/>
      <c r="K117" s="23" t="s">
        <v>56</v>
      </c>
      <c r="L117" s="24">
        <v>352.5</v>
      </c>
      <c r="M117" s="107">
        <v>29.38</v>
      </c>
      <c r="N117" s="25">
        <v>55</v>
      </c>
      <c r="O117" s="17"/>
      <c r="P117" s="22"/>
      <c r="Y117" s="17"/>
      <c r="Z117" s="22"/>
    </row>
    <row r="118" spans="1:26" ht="18.75" customHeight="1">
      <c r="A118" s="21"/>
      <c r="B118" s="51">
        <v>19</v>
      </c>
      <c r="C118" s="73" t="s">
        <v>71</v>
      </c>
      <c r="D118" s="13">
        <v>43317</v>
      </c>
      <c r="E118" s="12" t="s">
        <v>61</v>
      </c>
      <c r="F118" s="33">
        <v>251.5</v>
      </c>
      <c r="G118" s="68">
        <f>SUM(F102:F118)</f>
        <v>3227.5</v>
      </c>
      <c r="H118" s="101">
        <f t="shared" si="4"/>
        <v>62.875</v>
      </c>
      <c r="I118" s="155">
        <f>SUM(H100:H118)</f>
        <v>886.375</v>
      </c>
      <c r="J118" s="22"/>
      <c r="K118" s="23" t="s">
        <v>16</v>
      </c>
      <c r="L118" s="24">
        <v>1132.5</v>
      </c>
      <c r="M118" s="107">
        <v>94.38</v>
      </c>
      <c r="N118" s="25">
        <v>180</v>
      </c>
      <c r="O118" s="17"/>
      <c r="P118" s="22"/>
      <c r="Y118" s="17"/>
      <c r="Z118" s="22"/>
    </row>
    <row r="119" spans="1:26" ht="24.75" customHeight="1">
      <c r="A119" s="21"/>
      <c r="B119" s="51">
        <v>20</v>
      </c>
      <c r="C119" s="73" t="s">
        <v>72</v>
      </c>
      <c r="D119" s="13">
        <v>43318</v>
      </c>
      <c r="E119" s="12" t="s">
        <v>61</v>
      </c>
      <c r="F119" s="33">
        <v>252.5</v>
      </c>
      <c r="G119" s="68">
        <f>SUM(F102:F119)</f>
        <v>3480</v>
      </c>
      <c r="H119" s="101">
        <f t="shared" si="4"/>
        <v>63.125</v>
      </c>
      <c r="I119" s="155">
        <f>SUM(H100:H119)</f>
        <v>949.5</v>
      </c>
      <c r="J119" s="22"/>
      <c r="K119" s="23" t="s">
        <v>17</v>
      </c>
      <c r="L119" s="24">
        <v>20</v>
      </c>
      <c r="M119" s="107">
        <v>0</v>
      </c>
      <c r="N119" s="25">
        <v>0</v>
      </c>
      <c r="O119" s="17"/>
      <c r="P119" s="22"/>
      <c r="Y119" s="17"/>
      <c r="Z119" s="22"/>
    </row>
    <row r="120" spans="1:26" ht="18.75" customHeight="1">
      <c r="A120" s="21"/>
      <c r="B120" s="51">
        <v>21</v>
      </c>
      <c r="C120" s="73" t="s">
        <v>73</v>
      </c>
      <c r="D120" s="13">
        <v>43319</v>
      </c>
      <c r="E120" s="12" t="s">
        <v>61</v>
      </c>
      <c r="F120" s="33">
        <v>253.5</v>
      </c>
      <c r="G120" s="68">
        <f>SUM(F102:F120)</f>
        <v>3733.5</v>
      </c>
      <c r="H120" s="101">
        <f t="shared" si="4"/>
        <v>63.375</v>
      </c>
      <c r="I120" s="177">
        <f>SUM(H100:H120)</f>
        <v>1012.875</v>
      </c>
      <c r="J120" s="22"/>
      <c r="K120" s="23" t="s">
        <v>46</v>
      </c>
      <c r="L120" s="24">
        <v>35</v>
      </c>
      <c r="M120" s="107">
        <v>0</v>
      </c>
      <c r="N120" s="25">
        <v>0</v>
      </c>
      <c r="O120" s="17"/>
      <c r="P120" s="22"/>
      <c r="Y120" s="17"/>
      <c r="Z120" s="22"/>
    </row>
    <row r="121" spans="1:26" ht="18.75" customHeight="1">
      <c r="A121" s="21"/>
      <c r="B121" s="51">
        <v>22</v>
      </c>
      <c r="C121" s="73"/>
      <c r="D121" s="184" t="s">
        <v>85</v>
      </c>
      <c r="E121" s="168"/>
      <c r="F121" s="185"/>
      <c r="G121" s="140">
        <f>SUM(F109:F121)</f>
        <v>2001</v>
      </c>
      <c r="H121" s="139">
        <f>SUM(F121/4)</f>
        <v>0</v>
      </c>
      <c r="I121" s="141">
        <f>SUM(H109:H121)</f>
        <v>500.25</v>
      </c>
      <c r="J121" s="22"/>
      <c r="K121" s="23" t="s">
        <v>55</v>
      </c>
      <c r="L121" s="24">
        <v>44.5</v>
      </c>
      <c r="M121" s="107">
        <v>0</v>
      </c>
      <c r="N121" s="25">
        <v>0</v>
      </c>
      <c r="O121" s="17"/>
      <c r="P121" s="22"/>
      <c r="Y121" s="17"/>
      <c r="Z121" s="22"/>
    </row>
    <row r="122" spans="1:26" ht="18.75" customHeight="1">
      <c r="A122" s="21"/>
      <c r="B122" s="51">
        <v>23</v>
      </c>
      <c r="C122" s="42"/>
      <c r="D122" s="148"/>
      <c r="E122" s="27"/>
      <c r="F122" s="142"/>
      <c r="G122" s="140">
        <f>SUM(F109:F122)</f>
        <v>2001</v>
      </c>
      <c r="H122" s="139">
        <f t="shared" si="4"/>
        <v>0</v>
      </c>
      <c r="I122" s="141">
        <f>SUM(H109:H122)</f>
        <v>500.25</v>
      </c>
      <c r="J122" s="22"/>
      <c r="K122" s="23" t="s">
        <v>47</v>
      </c>
      <c r="L122" s="24">
        <v>30</v>
      </c>
      <c r="M122" s="107">
        <v>0</v>
      </c>
      <c r="N122" s="25">
        <v>0</v>
      </c>
      <c r="O122" s="17"/>
      <c r="P122" s="22"/>
      <c r="Y122" s="17"/>
      <c r="Z122" s="22"/>
    </row>
    <row r="123" spans="1:26" ht="18.75" customHeight="1">
      <c r="A123" s="21"/>
      <c r="B123" s="52">
        <v>24</v>
      </c>
      <c r="C123" s="27"/>
      <c r="D123" s="148"/>
      <c r="E123" s="27"/>
      <c r="F123" s="142"/>
      <c r="G123" s="143">
        <f>SUM(F109:F123)</f>
        <v>2001</v>
      </c>
      <c r="H123" s="142">
        <f t="shared" si="4"/>
        <v>0</v>
      </c>
      <c r="I123" s="144">
        <f>SUM(H109:H123)</f>
        <v>500.25</v>
      </c>
      <c r="J123" s="17"/>
      <c r="K123" s="23" t="s">
        <v>47</v>
      </c>
      <c r="L123" s="24">
        <v>30</v>
      </c>
      <c r="M123" s="107">
        <v>0</v>
      </c>
      <c r="N123" s="25">
        <v>0</v>
      </c>
      <c r="P123" s="17"/>
      <c r="Z123" s="17"/>
    </row>
    <row r="124" spans="1:26" ht="18.75" customHeight="1" thickBot="1">
      <c r="A124" s="21"/>
      <c r="B124" s="26">
        <v>25</v>
      </c>
      <c r="C124" s="12"/>
      <c r="D124" s="13"/>
      <c r="E124" s="12"/>
      <c r="F124" s="139"/>
      <c r="G124" s="140">
        <f aca="true" t="shared" si="5" ref="G124:G139">SUM(F111:F124)</f>
        <v>2001</v>
      </c>
      <c r="H124" s="139">
        <f t="shared" si="4"/>
        <v>0</v>
      </c>
      <c r="I124" s="141">
        <f aca="true" t="shared" si="6" ref="I124:I139">SUM(H111:H124)</f>
        <v>500.25</v>
      </c>
      <c r="J124" s="17"/>
      <c r="K124" s="34" t="s">
        <v>48</v>
      </c>
      <c r="L124" s="35">
        <v>4050</v>
      </c>
      <c r="M124" s="110">
        <v>0</v>
      </c>
      <c r="N124" s="36">
        <v>600</v>
      </c>
      <c r="O124" s="41"/>
      <c r="P124" s="17"/>
      <c r="Y124" s="41"/>
      <c r="Z124" s="17"/>
    </row>
    <row r="125" spans="1:26" ht="18.75" customHeight="1">
      <c r="A125" s="21"/>
      <c r="B125" s="26">
        <v>26</v>
      </c>
      <c r="C125" s="42"/>
      <c r="D125" s="43"/>
      <c r="E125" s="44"/>
      <c r="F125" s="139"/>
      <c r="G125" s="140">
        <f t="shared" si="5"/>
        <v>2001</v>
      </c>
      <c r="H125" s="139">
        <f t="shared" si="4"/>
        <v>0</v>
      </c>
      <c r="I125" s="141">
        <f t="shared" si="6"/>
        <v>500.25</v>
      </c>
      <c r="J125" s="17"/>
      <c r="K125" s="39"/>
      <c r="L125" s="39"/>
      <c r="M125" s="39"/>
      <c r="N125" s="39"/>
      <c r="O125" s="41"/>
      <c r="P125" s="17"/>
      <c r="Y125" s="41"/>
      <c r="Z125" s="17"/>
    </row>
    <row r="126" spans="1:26" s="47" customFormat="1" ht="18.75" customHeight="1">
      <c r="A126" s="45"/>
      <c r="B126" s="26">
        <v>27</v>
      </c>
      <c r="C126" s="42"/>
      <c r="D126" s="43"/>
      <c r="E126" s="44"/>
      <c r="F126" s="139"/>
      <c r="G126" s="140">
        <f t="shared" si="5"/>
        <v>2001</v>
      </c>
      <c r="H126" s="139">
        <f t="shared" si="4"/>
        <v>0</v>
      </c>
      <c r="I126" s="141">
        <f t="shared" si="6"/>
        <v>500.25</v>
      </c>
      <c r="J126" s="46"/>
      <c r="K126" s="41"/>
      <c r="L126" s="41"/>
      <c r="M126" s="41"/>
      <c r="N126" s="41"/>
      <c r="O126" s="41"/>
      <c r="P126" s="46"/>
      <c r="Q126" s="41"/>
      <c r="R126" s="41"/>
      <c r="Y126" s="41"/>
      <c r="Z126" s="46"/>
    </row>
    <row r="127" spans="1:26" s="47" customFormat="1" ht="18.75" customHeight="1">
      <c r="A127" s="45"/>
      <c r="B127" s="26">
        <v>28</v>
      </c>
      <c r="C127" s="42"/>
      <c r="D127" s="43"/>
      <c r="E127" s="44"/>
      <c r="F127" s="139"/>
      <c r="G127" s="140">
        <f t="shared" si="5"/>
        <v>1753.5</v>
      </c>
      <c r="H127" s="139">
        <f t="shared" si="4"/>
        <v>0</v>
      </c>
      <c r="I127" s="141">
        <f t="shared" si="6"/>
        <v>438.375</v>
      </c>
      <c r="J127" s="46"/>
      <c r="K127" s="41"/>
      <c r="L127" s="41"/>
      <c r="M127" s="41"/>
      <c r="N127" s="41"/>
      <c r="O127" s="41"/>
      <c r="P127" s="46"/>
      <c r="Q127" s="41"/>
      <c r="R127" s="41"/>
      <c r="Y127" s="41"/>
      <c r="Z127" s="46"/>
    </row>
    <row r="128" spans="1:26" s="47" customFormat="1" ht="18.75" customHeight="1">
      <c r="A128" s="45"/>
      <c r="B128" s="26">
        <v>29</v>
      </c>
      <c r="C128" s="42"/>
      <c r="D128" s="43"/>
      <c r="E128" s="44"/>
      <c r="F128" s="139"/>
      <c r="G128" s="140">
        <f t="shared" si="5"/>
        <v>1506</v>
      </c>
      <c r="H128" s="139">
        <f t="shared" si="4"/>
        <v>0</v>
      </c>
      <c r="I128" s="141">
        <f t="shared" si="6"/>
        <v>376.5</v>
      </c>
      <c r="J128" s="46"/>
      <c r="K128" s="41"/>
      <c r="L128" s="41"/>
      <c r="M128" s="41"/>
      <c r="N128" s="41"/>
      <c r="O128" s="16"/>
      <c r="P128" s="46"/>
      <c r="Q128" s="41"/>
      <c r="R128" s="41"/>
      <c r="Y128" s="16"/>
      <c r="Z128" s="46"/>
    </row>
    <row r="129" spans="1:26" s="47" customFormat="1" ht="18.75" customHeight="1">
      <c r="A129" s="45"/>
      <c r="B129" s="26">
        <v>30</v>
      </c>
      <c r="C129" s="42"/>
      <c r="D129" s="43"/>
      <c r="E129" s="44"/>
      <c r="F129" s="139"/>
      <c r="G129" s="140">
        <f t="shared" si="5"/>
        <v>1257.5</v>
      </c>
      <c r="H129" s="139">
        <f t="shared" si="4"/>
        <v>0</v>
      </c>
      <c r="I129" s="141">
        <f t="shared" si="6"/>
        <v>314.375</v>
      </c>
      <c r="J129" s="46"/>
      <c r="K129" s="41"/>
      <c r="L129" s="41"/>
      <c r="M129" s="41"/>
      <c r="N129" s="41"/>
      <c r="O129" s="41"/>
      <c r="P129" s="46"/>
      <c r="Q129" s="41"/>
      <c r="R129" s="41"/>
      <c r="Y129" s="41"/>
      <c r="Z129" s="46"/>
    </row>
    <row r="130" spans="1:26" ht="18.75" customHeight="1">
      <c r="A130" s="21"/>
      <c r="B130" s="26">
        <v>31</v>
      </c>
      <c r="C130" s="42"/>
      <c r="D130" s="43"/>
      <c r="E130" s="44"/>
      <c r="F130" s="139"/>
      <c r="G130" s="140">
        <f t="shared" si="5"/>
        <v>1008</v>
      </c>
      <c r="H130" s="139">
        <f t="shared" si="4"/>
        <v>0</v>
      </c>
      <c r="I130" s="141">
        <f t="shared" si="6"/>
        <v>252</v>
      </c>
      <c r="J130" s="17"/>
      <c r="K130" s="41"/>
      <c r="O130" s="41"/>
      <c r="P130" s="17"/>
      <c r="Y130" s="41"/>
      <c r="Z130" s="17"/>
    </row>
    <row r="131" spans="1:26" s="47" customFormat="1" ht="18.75" customHeight="1">
      <c r="A131" s="45"/>
      <c r="B131" s="26">
        <v>32</v>
      </c>
      <c r="C131" s="42"/>
      <c r="D131" s="43"/>
      <c r="E131" s="44"/>
      <c r="F131" s="139"/>
      <c r="G131" s="140">
        <f t="shared" si="5"/>
        <v>757.5</v>
      </c>
      <c r="H131" s="139">
        <f t="shared" si="4"/>
        <v>0</v>
      </c>
      <c r="I131" s="141">
        <f t="shared" si="6"/>
        <v>189.375</v>
      </c>
      <c r="J131" s="46"/>
      <c r="K131" s="41"/>
      <c r="L131" s="41"/>
      <c r="M131" s="41"/>
      <c r="N131" s="41"/>
      <c r="O131" s="41"/>
      <c r="P131" s="46"/>
      <c r="Q131" s="41"/>
      <c r="R131" s="41"/>
      <c r="Y131" s="41"/>
      <c r="Z131" s="46"/>
    </row>
    <row r="132" spans="1:26" s="47" customFormat="1" ht="18.75" customHeight="1">
      <c r="A132" s="45"/>
      <c r="B132" s="26">
        <v>33</v>
      </c>
      <c r="C132" s="42"/>
      <c r="D132" s="43"/>
      <c r="E132" s="44"/>
      <c r="F132" s="139"/>
      <c r="G132" s="140">
        <f t="shared" si="5"/>
        <v>506</v>
      </c>
      <c r="H132" s="139">
        <f t="shared" si="4"/>
        <v>0</v>
      </c>
      <c r="I132" s="141">
        <f t="shared" si="6"/>
        <v>126.5</v>
      </c>
      <c r="J132" s="46"/>
      <c r="K132" s="41"/>
      <c r="L132" s="41"/>
      <c r="M132" s="41"/>
      <c r="N132" s="41"/>
      <c r="O132" s="41"/>
      <c r="P132" s="46"/>
      <c r="Q132" s="41"/>
      <c r="R132" s="41"/>
      <c r="Y132" s="41"/>
      <c r="Z132" s="46"/>
    </row>
    <row r="133" spans="1:26" s="47" customFormat="1" ht="18.75" customHeight="1">
      <c r="A133" s="45"/>
      <c r="B133" s="26">
        <v>34</v>
      </c>
      <c r="C133" s="42"/>
      <c r="D133" s="43"/>
      <c r="E133" s="44"/>
      <c r="F133" s="139"/>
      <c r="G133" s="140">
        <f t="shared" si="5"/>
        <v>253.5</v>
      </c>
      <c r="H133" s="139">
        <f t="shared" si="4"/>
        <v>0</v>
      </c>
      <c r="I133" s="141">
        <f t="shared" si="6"/>
        <v>63.375</v>
      </c>
      <c r="J133" s="46"/>
      <c r="K133" s="41"/>
      <c r="L133" s="41"/>
      <c r="M133" s="41"/>
      <c r="N133" s="41"/>
      <c r="O133" s="16"/>
      <c r="P133" s="46"/>
      <c r="Q133" s="41"/>
      <c r="R133" s="41"/>
      <c r="Y133" s="16"/>
      <c r="Z133" s="46"/>
    </row>
    <row r="134" spans="1:26" s="47" customFormat="1" ht="18.75" customHeight="1">
      <c r="A134" s="45"/>
      <c r="B134" s="26">
        <v>35</v>
      </c>
      <c r="C134" s="42"/>
      <c r="D134" s="43"/>
      <c r="E134" s="44"/>
      <c r="F134" s="139"/>
      <c r="G134" s="140">
        <f t="shared" si="5"/>
        <v>0</v>
      </c>
      <c r="H134" s="139">
        <f t="shared" si="4"/>
        <v>0</v>
      </c>
      <c r="I134" s="141">
        <f t="shared" si="6"/>
        <v>0</v>
      </c>
      <c r="J134" s="46"/>
      <c r="K134" s="41"/>
      <c r="L134" s="41"/>
      <c r="M134" s="41"/>
      <c r="N134" s="41"/>
      <c r="O134" s="16"/>
      <c r="P134" s="46"/>
      <c r="Q134" s="41"/>
      <c r="R134" s="41"/>
      <c r="Y134" s="16"/>
      <c r="Z134" s="46"/>
    </row>
    <row r="135" spans="1:26" ht="18.75" customHeight="1">
      <c r="A135" s="21"/>
      <c r="B135" s="26">
        <v>36</v>
      </c>
      <c r="C135" s="42"/>
      <c r="D135" s="43"/>
      <c r="E135" s="44"/>
      <c r="F135" s="139"/>
      <c r="G135" s="140">
        <f>SUM(F122:F135)</f>
        <v>0</v>
      </c>
      <c r="H135" s="139">
        <f t="shared" si="4"/>
        <v>0</v>
      </c>
      <c r="I135" s="141">
        <f>SUM(H122:H135)</f>
        <v>0</v>
      </c>
      <c r="J135" s="17"/>
      <c r="O135" s="41"/>
      <c r="P135" s="17"/>
      <c r="Y135" s="41"/>
      <c r="Z135" s="17"/>
    </row>
    <row r="136" spans="1:26" ht="18.75" customHeight="1">
      <c r="A136" s="21"/>
      <c r="B136" s="26">
        <v>37</v>
      </c>
      <c r="C136" s="42"/>
      <c r="D136" s="43"/>
      <c r="E136" s="44"/>
      <c r="F136" s="139"/>
      <c r="G136" s="140">
        <f t="shared" si="5"/>
        <v>0</v>
      </c>
      <c r="H136" s="139">
        <f t="shared" si="4"/>
        <v>0</v>
      </c>
      <c r="I136" s="141">
        <f t="shared" si="6"/>
        <v>0</v>
      </c>
      <c r="J136" s="17"/>
      <c r="O136" s="41"/>
      <c r="P136" s="17"/>
      <c r="Y136" s="41"/>
      <c r="Z136" s="17"/>
    </row>
    <row r="137" spans="1:26" s="47" customFormat="1" ht="18.75" customHeight="1" thickBot="1">
      <c r="A137" s="45"/>
      <c r="B137" s="37">
        <v>38</v>
      </c>
      <c r="C137" s="48"/>
      <c r="D137" s="49"/>
      <c r="E137" s="161"/>
      <c r="F137" s="145"/>
      <c r="G137" s="146">
        <f t="shared" si="5"/>
        <v>0</v>
      </c>
      <c r="H137" s="145">
        <f t="shared" si="4"/>
        <v>0</v>
      </c>
      <c r="I137" s="147">
        <f t="shared" si="6"/>
        <v>0</v>
      </c>
      <c r="J137" s="46"/>
      <c r="K137" s="41"/>
      <c r="L137" s="41"/>
      <c r="M137" s="41"/>
      <c r="N137" s="41"/>
      <c r="O137" s="41"/>
      <c r="P137" s="46"/>
      <c r="Q137" s="41"/>
      <c r="R137" s="41"/>
      <c r="Y137" s="41"/>
      <c r="Z137" s="46"/>
    </row>
    <row r="138" spans="1:26" s="47" customFormat="1" ht="18.75" customHeight="1" hidden="1">
      <c r="A138" s="45"/>
      <c r="B138" s="26">
        <v>39</v>
      </c>
      <c r="C138" s="70"/>
      <c r="D138" s="71"/>
      <c r="E138" s="72"/>
      <c r="F138" s="142"/>
      <c r="G138" s="143">
        <f t="shared" si="5"/>
        <v>0</v>
      </c>
      <c r="H138" s="142">
        <f t="shared" si="4"/>
        <v>0</v>
      </c>
      <c r="I138" s="144">
        <f t="shared" si="6"/>
        <v>0</v>
      </c>
      <c r="J138" s="46"/>
      <c r="K138" s="41"/>
      <c r="L138" s="41"/>
      <c r="M138" s="41"/>
      <c r="N138" s="41"/>
      <c r="O138" s="41"/>
      <c r="P138" s="46"/>
      <c r="Q138" s="41"/>
      <c r="R138" s="41"/>
      <c r="Y138" s="41"/>
      <c r="Z138" s="46"/>
    </row>
    <row r="139" spans="1:26" s="47" customFormat="1" ht="18.75" customHeight="1" hidden="1" thickBot="1">
      <c r="A139" s="45"/>
      <c r="B139" s="37">
        <v>40</v>
      </c>
      <c r="C139" s="42"/>
      <c r="D139" s="43"/>
      <c r="E139" s="44"/>
      <c r="F139" s="139"/>
      <c r="G139" s="140">
        <f t="shared" si="5"/>
        <v>0</v>
      </c>
      <c r="H139" s="139">
        <f t="shared" si="4"/>
        <v>0</v>
      </c>
      <c r="I139" s="141">
        <f t="shared" si="6"/>
        <v>0</v>
      </c>
      <c r="J139" s="46"/>
      <c r="K139" s="41"/>
      <c r="L139" s="41"/>
      <c r="M139" s="41"/>
      <c r="N139" s="41"/>
      <c r="O139" s="16"/>
      <c r="P139" s="46"/>
      <c r="Q139" s="41"/>
      <c r="R139" s="41"/>
      <c r="Y139" s="16"/>
      <c r="Z139" s="46"/>
    </row>
    <row r="140" spans="1:26" ht="18.75" customHeight="1">
      <c r="A140" s="21"/>
      <c r="B140" s="16"/>
      <c r="C140" s="39"/>
      <c r="D140" s="39"/>
      <c r="E140" s="39"/>
      <c r="F140" s="39"/>
      <c r="G140" s="39"/>
      <c r="H140" s="39"/>
      <c r="I140" s="39"/>
      <c r="J140" s="17"/>
      <c r="P140" s="17"/>
      <c r="Z140" s="17"/>
    </row>
    <row r="141" spans="1:26" ht="18.75" customHeight="1">
      <c r="A141" s="21"/>
      <c r="B141" s="16"/>
      <c r="C141" s="39"/>
      <c r="D141" s="39"/>
      <c r="E141" s="39"/>
      <c r="F141" s="39"/>
      <c r="G141" s="39"/>
      <c r="H141" s="39"/>
      <c r="I141" s="39"/>
      <c r="J141" s="17"/>
      <c r="P141" s="17"/>
      <c r="Z141" s="17"/>
    </row>
    <row r="142" spans="1:26" ht="48.75" customHeight="1">
      <c r="A142" s="21"/>
      <c r="B142" s="186"/>
      <c r="C142" s="39"/>
      <c r="D142" s="39"/>
      <c r="E142" s="39"/>
      <c r="F142" s="39"/>
      <c r="G142" s="39"/>
      <c r="H142" s="39"/>
      <c r="I142" s="39"/>
      <c r="J142" s="17"/>
      <c r="P142" s="17"/>
      <c r="Z142" s="17"/>
    </row>
    <row r="143" spans="3:9" ht="36" customHeight="1">
      <c r="C143" s="16"/>
      <c r="D143" s="16"/>
      <c r="E143" s="16"/>
      <c r="F143" s="16"/>
      <c r="G143" s="16"/>
      <c r="H143" s="16"/>
      <c r="I143" s="16"/>
    </row>
  </sheetData>
  <sheetProtection formatCells="0" formatColumns="0" formatRows="0" insertColumns="0" insertRows="0" deleteColumns="0" deleteRows="0" selectLockedCells="1" sort="0"/>
  <mergeCells count="12">
    <mergeCell ref="B4:D4"/>
    <mergeCell ref="F4:G4"/>
    <mergeCell ref="H4:I4"/>
    <mergeCell ref="Q4:S4"/>
    <mergeCell ref="U4:V4"/>
    <mergeCell ref="W4:X4"/>
    <mergeCell ref="B51:D51"/>
    <mergeCell ref="F51:G51"/>
    <mergeCell ref="H51:I51"/>
    <mergeCell ref="B98:D98"/>
    <mergeCell ref="F98:G98"/>
    <mergeCell ref="H98:I98"/>
  </mergeCells>
  <printOptions horizontalCentered="1" verticalCentered="1"/>
  <pageMargins left="0.25" right="0.25" top="0.31" bottom="0.04" header="0.37" footer="0"/>
  <pageSetup fitToHeight="1" fitToWidth="1" horizontalDpi="1200" verticalDpi="1200" orientation="portrait" scale="82"/>
  <headerFooter alignWithMargins="0">
    <oddFooter>&amp;R&amp;"Calibri,Regular"&amp;K000000July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3"/>
  <sheetViews>
    <sheetView zoomScale="50" zoomScaleNormal="50" workbookViewId="0" topLeftCell="A1">
      <selection activeCell="N35" sqref="N35"/>
    </sheetView>
  </sheetViews>
  <sheetFormatPr defaultColWidth="11.57421875" defaultRowHeight="36" customHeight="1"/>
  <cols>
    <col min="1" max="1" width="8.28125" style="16" customWidth="1"/>
    <col min="2" max="2" width="3.7109375" style="20" customWidth="1"/>
    <col min="3" max="3" width="33.8515625" style="20" customWidth="1"/>
    <col min="4" max="4" width="12.140625" style="20" customWidth="1"/>
    <col min="5" max="5" width="20.28125" style="20" customWidth="1"/>
    <col min="6" max="6" width="9.7109375" style="20" customWidth="1"/>
    <col min="7" max="8" width="11.421875" style="20" customWidth="1"/>
    <col min="9" max="9" width="12.28125" style="20" customWidth="1"/>
    <col min="10" max="10" width="17.8515625" style="16" customWidth="1"/>
    <col min="11" max="11" width="25.421875" style="16" customWidth="1"/>
    <col min="12" max="12" width="10.7109375" style="16" customWidth="1"/>
    <col min="13" max="15" width="11.421875" style="16" customWidth="1"/>
    <col min="16" max="16" width="17.8515625" style="16" customWidth="1"/>
    <col min="17" max="17" width="8.8515625" style="16" customWidth="1"/>
    <col min="18" max="18" width="27.140625" style="16" customWidth="1"/>
    <col min="19" max="19" width="14.140625" style="20" customWidth="1"/>
    <col min="20" max="20" width="19.8515625" style="20" customWidth="1"/>
    <col min="21" max="24" width="11.421875" style="20" customWidth="1"/>
    <col min="25" max="25" width="11.421875" style="16" customWidth="1"/>
    <col min="26" max="26" width="17.8515625" style="16" customWidth="1"/>
    <col min="27" max="16384" width="11.421875" style="20" customWidth="1"/>
  </cols>
  <sheetData>
    <row r="1" s="16" customFormat="1" ht="36" customHeight="1"/>
    <row r="2" spans="2:24" s="16" customFormat="1" ht="36" customHeight="1">
      <c r="B2" s="17"/>
      <c r="C2" s="53"/>
      <c r="D2" s="54"/>
      <c r="E2" s="54"/>
      <c r="F2" s="53"/>
      <c r="G2" s="55"/>
      <c r="H2" s="55"/>
      <c r="I2" s="56"/>
      <c r="Q2" s="17"/>
      <c r="R2" s="53"/>
      <c r="S2" s="54"/>
      <c r="T2" s="54" t="s">
        <v>9</v>
      </c>
      <c r="U2" s="53"/>
      <c r="V2" s="55"/>
      <c r="W2" s="55"/>
      <c r="X2" s="56"/>
    </row>
    <row r="3" spans="2:24" s="16" customFormat="1" ht="9.75" customHeight="1" thickBot="1">
      <c r="B3" s="17"/>
      <c r="C3" s="53"/>
      <c r="D3" s="53"/>
      <c r="E3" s="53"/>
      <c r="F3" s="57"/>
      <c r="G3" s="58"/>
      <c r="H3" s="58"/>
      <c r="I3" s="59"/>
      <c r="Q3" s="17"/>
      <c r="R3" s="53"/>
      <c r="S3" s="53"/>
      <c r="T3" s="53"/>
      <c r="U3" s="57"/>
      <c r="V3" s="58"/>
      <c r="W3" s="58"/>
      <c r="X3" s="59"/>
    </row>
    <row r="4" spans="2:25" ht="42" customHeight="1" thickBot="1" thickTop="1">
      <c r="B4" s="222" t="s">
        <v>80</v>
      </c>
      <c r="C4" s="223"/>
      <c r="D4" s="224"/>
      <c r="E4" s="157" t="s">
        <v>79</v>
      </c>
      <c r="F4" s="225" t="s">
        <v>10</v>
      </c>
      <c r="G4" s="226"/>
      <c r="H4" s="227" t="s">
        <v>12</v>
      </c>
      <c r="I4" s="228"/>
      <c r="J4" s="19"/>
      <c r="K4" s="18"/>
      <c r="L4" s="18"/>
      <c r="M4" s="18"/>
      <c r="N4" s="18"/>
      <c r="O4" s="17"/>
      <c r="P4" s="21"/>
      <c r="Q4" s="222" t="s">
        <v>80</v>
      </c>
      <c r="R4" s="223"/>
      <c r="S4" s="224"/>
      <c r="T4" s="157" t="s">
        <v>79</v>
      </c>
      <c r="U4" s="225" t="s">
        <v>10</v>
      </c>
      <c r="V4" s="226"/>
      <c r="W4" s="227" t="s">
        <v>12</v>
      </c>
      <c r="X4" s="228"/>
      <c r="Y4" s="17"/>
    </row>
    <row r="5" spans="1:25" ht="34.5" customHeight="1" thickBot="1">
      <c r="A5" s="21"/>
      <c r="B5" s="178"/>
      <c r="C5" s="179" t="s">
        <v>6</v>
      </c>
      <c r="D5" s="180" t="s">
        <v>2</v>
      </c>
      <c r="E5" s="180" t="s">
        <v>0</v>
      </c>
      <c r="F5" s="181" t="s">
        <v>11</v>
      </c>
      <c r="G5" s="181" t="s">
        <v>1</v>
      </c>
      <c r="H5" s="181" t="s">
        <v>7</v>
      </c>
      <c r="I5" s="182" t="s">
        <v>8</v>
      </c>
      <c r="J5" s="22"/>
      <c r="K5" s="78" t="s">
        <v>13</v>
      </c>
      <c r="L5" s="79" t="s">
        <v>14</v>
      </c>
      <c r="M5" s="105" t="s">
        <v>15</v>
      </c>
      <c r="N5" s="80" t="s">
        <v>78</v>
      </c>
      <c r="O5" s="17"/>
      <c r="P5" s="21"/>
      <c r="Q5" s="158"/>
      <c r="R5" s="159" t="s">
        <v>6</v>
      </c>
      <c r="S5" s="64" t="s">
        <v>2</v>
      </c>
      <c r="T5" s="64" t="s">
        <v>0</v>
      </c>
      <c r="U5" s="65" t="s">
        <v>11</v>
      </c>
      <c r="V5" s="65" t="s">
        <v>1</v>
      </c>
      <c r="W5" s="65" t="s">
        <v>7</v>
      </c>
      <c r="X5" s="160" t="s">
        <v>8</v>
      </c>
      <c r="Y5" s="17"/>
    </row>
    <row r="6" spans="1:25" ht="18.75" customHeight="1" thickTop="1">
      <c r="A6" s="21"/>
      <c r="B6" s="188">
        <v>1</v>
      </c>
      <c r="C6" s="175" t="s">
        <v>19</v>
      </c>
      <c r="D6" s="98">
        <v>43282</v>
      </c>
      <c r="E6" s="150" t="s">
        <v>61</v>
      </c>
      <c r="F6" s="151">
        <v>247.5</v>
      </c>
      <c r="G6" s="152">
        <f>SUM(F6)</f>
        <v>247.5</v>
      </c>
      <c r="H6" s="176">
        <f aca="true" t="shared" si="0" ref="H6:H15">SUM(F6/4)</f>
        <v>61.875</v>
      </c>
      <c r="I6" s="154">
        <f>SUM(H6)</f>
        <v>61.875</v>
      </c>
      <c r="J6" s="22"/>
      <c r="K6" s="75" t="s">
        <v>52</v>
      </c>
      <c r="L6" s="76">
        <v>247.5</v>
      </c>
      <c r="M6" s="106">
        <v>61.88</v>
      </c>
      <c r="N6" s="77">
        <v>55</v>
      </c>
      <c r="O6" s="17"/>
      <c r="P6" s="21"/>
      <c r="Q6" s="40">
        <v>1</v>
      </c>
      <c r="R6" s="8"/>
      <c r="S6" s="149"/>
      <c r="T6" s="150"/>
      <c r="U6" s="151"/>
      <c r="V6" s="152"/>
      <c r="W6" s="153"/>
      <c r="X6" s="154"/>
      <c r="Y6" s="17"/>
    </row>
    <row r="7" spans="1:25" ht="15.75" customHeight="1">
      <c r="A7" s="21"/>
      <c r="B7" s="51">
        <v>2</v>
      </c>
      <c r="C7" s="197" t="s">
        <v>18</v>
      </c>
      <c r="D7" s="13">
        <v>43283</v>
      </c>
      <c r="E7" s="27" t="s">
        <v>64</v>
      </c>
      <c r="F7" s="28">
        <v>70.5</v>
      </c>
      <c r="G7" s="68">
        <f>SUM(F6:F7)</f>
        <v>318</v>
      </c>
      <c r="H7" s="101">
        <f t="shared" si="0"/>
        <v>17.625</v>
      </c>
      <c r="I7" s="155">
        <f>SUM(H6:H7)</f>
        <v>79.5</v>
      </c>
      <c r="J7" s="22"/>
      <c r="K7" s="75" t="s">
        <v>53</v>
      </c>
      <c r="L7" s="76">
        <v>169.5</v>
      </c>
      <c r="M7" s="106">
        <v>42.38</v>
      </c>
      <c r="N7" s="77">
        <v>39</v>
      </c>
      <c r="O7" s="17"/>
      <c r="P7" s="21"/>
      <c r="Q7" s="26">
        <v>2</v>
      </c>
      <c r="R7" s="10"/>
      <c r="S7" s="11"/>
      <c r="T7" s="27"/>
      <c r="U7" s="28"/>
      <c r="V7" s="68"/>
      <c r="W7" s="102"/>
      <c r="X7" s="155"/>
      <c r="Y7" s="17"/>
    </row>
    <row r="8" spans="1:25" ht="18.75" customHeight="1">
      <c r="A8" s="21"/>
      <c r="B8" s="51">
        <v>3</v>
      </c>
      <c r="C8" s="197" t="s">
        <v>33</v>
      </c>
      <c r="D8" s="13">
        <v>43284</v>
      </c>
      <c r="E8" s="27" t="s">
        <v>61</v>
      </c>
      <c r="F8" s="28">
        <v>247.5</v>
      </c>
      <c r="G8" s="68">
        <f>SUM(F6:F8)</f>
        <v>565.5</v>
      </c>
      <c r="H8" s="101">
        <f t="shared" si="0"/>
        <v>61.875</v>
      </c>
      <c r="I8" s="155">
        <f>SUM(H6:H8)</f>
        <v>141.375</v>
      </c>
      <c r="J8" s="22"/>
      <c r="K8" s="23" t="s">
        <v>54</v>
      </c>
      <c r="L8" s="24">
        <v>106.5</v>
      </c>
      <c r="M8" s="107">
        <v>26.63</v>
      </c>
      <c r="N8" s="25">
        <v>23</v>
      </c>
      <c r="O8" s="17"/>
      <c r="P8" s="21"/>
      <c r="Q8" s="26">
        <v>3</v>
      </c>
      <c r="R8" s="10"/>
      <c r="S8" s="11"/>
      <c r="T8" s="27"/>
      <c r="U8" s="28"/>
      <c r="V8" s="68"/>
      <c r="W8" s="102"/>
      <c r="X8" s="155"/>
      <c r="Y8" s="17"/>
    </row>
    <row r="9" spans="1:25" ht="18.75" customHeight="1">
      <c r="A9" s="21"/>
      <c r="B9" s="51">
        <v>4</v>
      </c>
      <c r="C9" s="197" t="s">
        <v>34</v>
      </c>
      <c r="D9" s="13">
        <v>43285</v>
      </c>
      <c r="E9" s="27" t="s">
        <v>61</v>
      </c>
      <c r="F9" s="28">
        <v>247.5</v>
      </c>
      <c r="G9" s="68">
        <f>SUM(F6:F9)</f>
        <v>813</v>
      </c>
      <c r="H9" s="101">
        <f t="shared" si="0"/>
        <v>61.875</v>
      </c>
      <c r="I9" s="155">
        <f>SUM(H6:H9)</f>
        <v>203.25</v>
      </c>
      <c r="J9" s="22"/>
      <c r="K9" s="23" t="s">
        <v>49</v>
      </c>
      <c r="L9" s="24">
        <v>63</v>
      </c>
      <c r="M9" s="107">
        <v>15.75</v>
      </c>
      <c r="N9" s="25">
        <v>16</v>
      </c>
      <c r="O9" s="17"/>
      <c r="P9" s="21"/>
      <c r="Q9" s="26">
        <v>4</v>
      </c>
      <c r="R9" s="10"/>
      <c r="S9" s="11"/>
      <c r="T9" s="27"/>
      <c r="U9" s="28"/>
      <c r="V9" s="68"/>
      <c r="W9" s="102"/>
      <c r="X9" s="155"/>
      <c r="Y9" s="17"/>
    </row>
    <row r="10" spans="1:25" ht="18.75" customHeight="1">
      <c r="A10" s="21"/>
      <c r="B10" s="51">
        <v>5</v>
      </c>
      <c r="C10" s="197" t="s">
        <v>35</v>
      </c>
      <c r="D10" s="13">
        <v>43286</v>
      </c>
      <c r="E10" s="27" t="s">
        <v>61</v>
      </c>
      <c r="F10" s="28">
        <v>247.5</v>
      </c>
      <c r="G10" s="68">
        <f>SUM(F6:F10)</f>
        <v>1060.5</v>
      </c>
      <c r="H10" s="101">
        <f t="shared" si="0"/>
        <v>61.875</v>
      </c>
      <c r="I10" s="155">
        <f>SUM(H6:H10)</f>
        <v>265.125</v>
      </c>
      <c r="J10" s="22"/>
      <c r="K10" s="23" t="s">
        <v>50</v>
      </c>
      <c r="L10" s="24">
        <v>78</v>
      </c>
      <c r="M10" s="107">
        <v>19.5</v>
      </c>
      <c r="N10" s="25">
        <v>16</v>
      </c>
      <c r="O10" s="17"/>
      <c r="P10" s="21"/>
      <c r="Q10" s="26">
        <v>5</v>
      </c>
      <c r="R10" s="12"/>
      <c r="S10" s="13"/>
      <c r="T10" s="27"/>
      <c r="U10" s="28"/>
      <c r="V10" s="68"/>
      <c r="W10" s="102"/>
      <c r="X10" s="155"/>
      <c r="Y10" s="17"/>
    </row>
    <row r="11" spans="1:25" ht="18.75" customHeight="1">
      <c r="A11" s="21"/>
      <c r="B11" s="51">
        <v>6</v>
      </c>
      <c r="C11" s="197" t="s">
        <v>36</v>
      </c>
      <c r="D11" s="13">
        <v>43287</v>
      </c>
      <c r="E11" s="27" t="s">
        <v>61</v>
      </c>
      <c r="F11" s="28">
        <v>247.5</v>
      </c>
      <c r="G11" s="68">
        <f>SUM(F6:F11)</f>
        <v>1308</v>
      </c>
      <c r="H11" s="101">
        <f t="shared" si="0"/>
        <v>61.875</v>
      </c>
      <c r="I11" s="155">
        <f>SUM(H6:H11)</f>
        <v>327</v>
      </c>
      <c r="J11" s="22"/>
      <c r="K11" s="23"/>
      <c r="L11" s="29"/>
      <c r="M11" s="29"/>
      <c r="N11" s="29"/>
      <c r="O11" s="17"/>
      <c r="P11" s="21"/>
      <c r="Q11" s="26">
        <v>6</v>
      </c>
      <c r="R11" s="12"/>
      <c r="S11" s="13"/>
      <c r="T11" s="27"/>
      <c r="U11" s="28"/>
      <c r="V11" s="68"/>
      <c r="W11" s="102"/>
      <c r="X11" s="155"/>
      <c r="Y11" s="17"/>
    </row>
    <row r="12" spans="1:25" ht="18.75" customHeight="1">
      <c r="A12" s="21"/>
      <c r="B12" s="51">
        <v>7</v>
      </c>
      <c r="C12" s="197" t="s">
        <v>37</v>
      </c>
      <c r="D12" s="13">
        <v>43288</v>
      </c>
      <c r="E12" s="27" t="s">
        <v>61</v>
      </c>
      <c r="F12" s="28">
        <v>247.5</v>
      </c>
      <c r="G12" s="68">
        <f>SUM(F6:F12)</f>
        <v>1555.5</v>
      </c>
      <c r="H12" s="101">
        <f t="shared" si="0"/>
        <v>61.875</v>
      </c>
      <c r="I12" s="155">
        <f>SUM(H6:H12)</f>
        <v>388.875</v>
      </c>
      <c r="J12" s="22"/>
      <c r="K12" s="92" t="s">
        <v>4</v>
      </c>
      <c r="L12" s="93">
        <v>181.5</v>
      </c>
      <c r="M12" s="108">
        <v>45.38</v>
      </c>
      <c r="N12" s="94">
        <v>38</v>
      </c>
      <c r="O12" s="17"/>
      <c r="P12" s="21"/>
      <c r="Q12" s="26">
        <v>7</v>
      </c>
      <c r="R12" s="12"/>
      <c r="S12" s="30"/>
      <c r="T12" s="27"/>
      <c r="U12" s="28"/>
      <c r="V12" s="68"/>
      <c r="W12" s="102"/>
      <c r="X12" s="155"/>
      <c r="Y12" s="17"/>
    </row>
    <row r="13" spans="1:25" ht="18.75" customHeight="1">
      <c r="A13" s="21"/>
      <c r="B13" s="51">
        <v>8</v>
      </c>
      <c r="C13" s="197" t="s">
        <v>38</v>
      </c>
      <c r="D13" s="13">
        <v>43289</v>
      </c>
      <c r="E13" s="27" t="s">
        <v>61</v>
      </c>
      <c r="F13" s="28">
        <v>247.5</v>
      </c>
      <c r="G13" s="68">
        <f>SUM(F6:F13)</f>
        <v>1803</v>
      </c>
      <c r="H13" s="101">
        <f t="shared" si="0"/>
        <v>61.875</v>
      </c>
      <c r="I13" s="155">
        <f>SUM(H6:H13)</f>
        <v>450.75</v>
      </c>
      <c r="J13" s="22"/>
      <c r="K13" s="95" t="s">
        <v>58</v>
      </c>
      <c r="L13" s="96">
        <v>111</v>
      </c>
      <c r="M13" s="109">
        <v>27.75</v>
      </c>
      <c r="N13" s="97">
        <v>22</v>
      </c>
      <c r="O13" s="17"/>
      <c r="P13" s="21"/>
      <c r="Q13" s="26">
        <v>8</v>
      </c>
      <c r="R13" s="12"/>
      <c r="S13" s="30"/>
      <c r="T13" s="27"/>
      <c r="U13" s="28"/>
      <c r="V13" s="68"/>
      <c r="W13" s="102"/>
      <c r="X13" s="155"/>
      <c r="Y13" s="17"/>
    </row>
    <row r="14" spans="1:25" ht="18.75" customHeight="1">
      <c r="A14" s="21"/>
      <c r="B14" s="51">
        <v>9</v>
      </c>
      <c r="C14" s="197" t="s">
        <v>39</v>
      </c>
      <c r="D14" s="13">
        <v>43290</v>
      </c>
      <c r="E14" s="27" t="s">
        <v>61</v>
      </c>
      <c r="F14" s="28">
        <v>247.5</v>
      </c>
      <c r="G14" s="118">
        <f>SUM(F6:F14)</f>
        <v>2050.5</v>
      </c>
      <c r="H14" s="101">
        <f t="shared" si="0"/>
        <v>61.875</v>
      </c>
      <c r="I14" s="155">
        <f>SUM(H6:H14)</f>
        <v>512.625</v>
      </c>
      <c r="J14" s="22"/>
      <c r="K14" s="95" t="s">
        <v>60</v>
      </c>
      <c r="L14" s="96">
        <v>55.5</v>
      </c>
      <c r="M14" s="109">
        <v>13.88</v>
      </c>
      <c r="N14" s="97">
        <v>11</v>
      </c>
      <c r="O14" s="17"/>
      <c r="P14" s="21"/>
      <c r="Q14" s="26">
        <v>9</v>
      </c>
      <c r="R14" s="12"/>
      <c r="S14" s="30"/>
      <c r="T14" s="27"/>
      <c r="U14" s="28"/>
      <c r="V14" s="68"/>
      <c r="W14" s="102"/>
      <c r="X14" s="155"/>
      <c r="Y14" s="17"/>
    </row>
    <row r="15" spans="1:25" ht="18.75" customHeight="1">
      <c r="A15" s="21"/>
      <c r="B15" s="51">
        <v>10</v>
      </c>
      <c r="C15" s="198"/>
      <c r="D15" s="183" t="s">
        <v>86</v>
      </c>
      <c r="E15" s="174"/>
      <c r="F15" s="139"/>
      <c r="G15" s="140">
        <f>SUM(F3:F15)</f>
        <v>2050.5</v>
      </c>
      <c r="H15" s="139">
        <f t="shared" si="0"/>
        <v>0</v>
      </c>
      <c r="I15" s="141">
        <f>SUM(H3:H15)</f>
        <v>512.625</v>
      </c>
      <c r="J15" s="22"/>
      <c r="K15" s="95" t="s">
        <v>59</v>
      </c>
      <c r="L15" s="96">
        <v>70.5</v>
      </c>
      <c r="M15" s="109">
        <v>17.63</v>
      </c>
      <c r="N15" s="97">
        <v>16</v>
      </c>
      <c r="O15" s="17"/>
      <c r="P15" s="21"/>
      <c r="Q15" s="26">
        <v>10</v>
      </c>
      <c r="R15" s="12"/>
      <c r="S15" s="30"/>
      <c r="T15" s="27"/>
      <c r="U15" s="28"/>
      <c r="V15" s="68"/>
      <c r="W15" s="102"/>
      <c r="X15" s="155"/>
      <c r="Y15" s="17"/>
    </row>
    <row r="16" spans="1:25" ht="18.75" customHeight="1">
      <c r="A16" s="21"/>
      <c r="B16" s="51">
        <v>11</v>
      </c>
      <c r="C16" s="197"/>
      <c r="D16" s="10"/>
      <c r="E16" s="10"/>
      <c r="F16" s="139"/>
      <c r="G16" s="140"/>
      <c r="H16" s="139"/>
      <c r="I16" s="141"/>
      <c r="J16" s="22"/>
      <c r="K16" s="95" t="s">
        <v>45</v>
      </c>
      <c r="L16" s="96">
        <v>63</v>
      </c>
      <c r="M16" s="109">
        <v>15.75</v>
      </c>
      <c r="N16" s="97">
        <v>11</v>
      </c>
      <c r="O16" s="17"/>
      <c r="P16" s="21"/>
      <c r="Q16" s="26">
        <v>11</v>
      </c>
      <c r="R16" s="14"/>
      <c r="S16" s="11"/>
      <c r="T16" s="27"/>
      <c r="U16" s="28"/>
      <c r="V16" s="68"/>
      <c r="W16" s="102"/>
      <c r="X16" s="155"/>
      <c r="Y16" s="17"/>
    </row>
    <row r="17" spans="1:25" ht="18.75" customHeight="1">
      <c r="A17" s="21"/>
      <c r="B17" s="51">
        <v>12</v>
      </c>
      <c r="C17" s="199" t="s">
        <v>84</v>
      </c>
      <c r="D17" s="11"/>
      <c r="E17" s="12"/>
      <c r="F17" s="139"/>
      <c r="G17" s="140">
        <f>SUM(F3:F17)</f>
        <v>2050.5</v>
      </c>
      <c r="H17" s="139">
        <f aca="true" t="shared" si="1" ref="H17:H31">SUM(F17/4)</f>
        <v>0</v>
      </c>
      <c r="I17" s="141">
        <f>SUM(H3:H17)</f>
        <v>512.625</v>
      </c>
      <c r="J17" s="22"/>
      <c r="K17" s="95" t="s">
        <v>57</v>
      </c>
      <c r="L17" s="96">
        <v>42</v>
      </c>
      <c r="M17" s="109">
        <v>10.5</v>
      </c>
      <c r="N17" s="97">
        <v>8</v>
      </c>
      <c r="O17" s="17"/>
      <c r="P17" s="21"/>
      <c r="Q17" s="26">
        <v>12</v>
      </c>
      <c r="R17" s="73"/>
      <c r="S17" s="13"/>
      <c r="T17" s="27"/>
      <c r="U17" s="28"/>
      <c r="V17" s="68"/>
      <c r="W17" s="102"/>
      <c r="X17" s="155"/>
      <c r="Y17" s="17"/>
    </row>
    <row r="18" spans="1:25" ht="18.75" customHeight="1">
      <c r="A18" s="21"/>
      <c r="B18" s="51">
        <v>13</v>
      </c>
      <c r="C18" s="200" t="s">
        <v>67</v>
      </c>
      <c r="D18" s="13">
        <v>43313</v>
      </c>
      <c r="E18" s="27" t="s">
        <v>61</v>
      </c>
      <c r="F18" s="28">
        <v>247.5</v>
      </c>
      <c r="G18" s="68">
        <f>SUM(F6:F18)</f>
        <v>2298</v>
      </c>
      <c r="H18" s="101">
        <f t="shared" si="1"/>
        <v>61.875</v>
      </c>
      <c r="I18" s="155">
        <f>SUM(H6:H18)</f>
        <v>574.5</v>
      </c>
      <c r="J18" s="22"/>
      <c r="K18" s="31"/>
      <c r="L18" s="29"/>
      <c r="M18" s="29"/>
      <c r="N18" s="29"/>
      <c r="O18" s="32"/>
      <c r="P18" s="21"/>
      <c r="Q18" s="26">
        <v>13</v>
      </c>
      <c r="R18" s="12"/>
      <c r="S18" s="13"/>
      <c r="T18" s="12"/>
      <c r="U18" s="28"/>
      <c r="V18" s="68"/>
      <c r="W18" s="102"/>
      <c r="X18" s="155"/>
      <c r="Y18" s="32"/>
    </row>
    <row r="19" spans="1:25" ht="18.75" customHeight="1">
      <c r="A19" s="21"/>
      <c r="B19" s="51">
        <v>14</v>
      </c>
      <c r="C19" s="200" t="s">
        <v>68</v>
      </c>
      <c r="D19" s="13">
        <v>43314</v>
      </c>
      <c r="E19" s="27" t="s">
        <v>61</v>
      </c>
      <c r="F19" s="28">
        <v>248.5</v>
      </c>
      <c r="G19" s="68">
        <f>SUM(F6:F19)</f>
        <v>2546.5</v>
      </c>
      <c r="H19" s="101">
        <f t="shared" si="1"/>
        <v>62.125</v>
      </c>
      <c r="I19" s="155">
        <f>SUM(H6:H19)</f>
        <v>636.625</v>
      </c>
      <c r="J19" s="22"/>
      <c r="K19" s="23" t="s">
        <v>65</v>
      </c>
      <c r="L19" s="24">
        <v>70.5</v>
      </c>
      <c r="M19" s="107">
        <v>17.63</v>
      </c>
      <c r="N19" s="25">
        <v>16</v>
      </c>
      <c r="O19" s="17"/>
      <c r="P19" s="21"/>
      <c r="Q19" s="26">
        <v>14</v>
      </c>
      <c r="R19" s="73"/>
      <c r="S19" s="13"/>
      <c r="T19" s="12"/>
      <c r="U19" s="28"/>
      <c r="V19" s="68"/>
      <c r="W19" s="102"/>
      <c r="X19" s="155"/>
      <c r="Y19" s="17"/>
    </row>
    <row r="20" spans="1:25" ht="18.75" customHeight="1">
      <c r="A20" s="21"/>
      <c r="B20" s="51">
        <v>15</v>
      </c>
      <c r="C20" s="200" t="s">
        <v>69</v>
      </c>
      <c r="D20" s="13">
        <v>43315</v>
      </c>
      <c r="E20" s="27" t="s">
        <v>61</v>
      </c>
      <c r="F20" s="28">
        <v>249.5</v>
      </c>
      <c r="G20" s="68">
        <f>SUM(F6:F20)</f>
        <v>2796</v>
      </c>
      <c r="H20" s="101">
        <f t="shared" si="1"/>
        <v>62.375</v>
      </c>
      <c r="I20" s="155">
        <f>SUM(H6:H20)</f>
        <v>699</v>
      </c>
      <c r="J20" s="22"/>
      <c r="K20" s="23" t="s">
        <v>66</v>
      </c>
      <c r="L20" s="24">
        <v>77.25</v>
      </c>
      <c r="M20" s="107">
        <v>19.31</v>
      </c>
      <c r="N20" s="25">
        <v>17</v>
      </c>
      <c r="O20" s="17"/>
      <c r="P20" s="21"/>
      <c r="Q20" s="26">
        <v>15</v>
      </c>
      <c r="R20" s="12"/>
      <c r="S20" s="74"/>
      <c r="T20" s="12"/>
      <c r="U20" s="28"/>
      <c r="V20" s="68"/>
      <c r="W20" s="102"/>
      <c r="X20" s="155"/>
      <c r="Y20" s="17"/>
    </row>
    <row r="21" spans="1:25" ht="18.75" customHeight="1">
      <c r="A21" s="21"/>
      <c r="B21" s="51">
        <v>16</v>
      </c>
      <c r="C21" s="200" t="s">
        <v>70</v>
      </c>
      <c r="D21" s="13">
        <v>43316</v>
      </c>
      <c r="E21" s="27" t="s">
        <v>61</v>
      </c>
      <c r="F21" s="28">
        <v>250.5</v>
      </c>
      <c r="G21" s="68">
        <f>SUM(F6:F21)</f>
        <v>3046.5</v>
      </c>
      <c r="H21" s="101">
        <f t="shared" si="1"/>
        <v>62.625</v>
      </c>
      <c r="I21" s="155">
        <f>SUM(H6:H21)</f>
        <v>761.625</v>
      </c>
      <c r="J21" s="22"/>
      <c r="K21" s="23" t="s">
        <v>5</v>
      </c>
      <c r="L21" s="24">
        <v>70.5</v>
      </c>
      <c r="M21" s="107">
        <v>17.63</v>
      </c>
      <c r="N21" s="25">
        <v>16</v>
      </c>
      <c r="O21" s="17"/>
      <c r="P21" s="21"/>
      <c r="Q21" s="26">
        <v>16</v>
      </c>
      <c r="R21" s="12"/>
      <c r="S21" s="13"/>
      <c r="T21" s="12"/>
      <c r="U21" s="28"/>
      <c r="V21" s="68"/>
      <c r="W21" s="102"/>
      <c r="X21" s="155"/>
      <c r="Y21" s="17"/>
    </row>
    <row r="22" spans="1:25" ht="18.75" customHeight="1">
      <c r="A22" s="21"/>
      <c r="B22" s="51">
        <v>17</v>
      </c>
      <c r="C22" s="200" t="s">
        <v>71</v>
      </c>
      <c r="D22" s="13">
        <v>43317</v>
      </c>
      <c r="E22" s="27" t="s">
        <v>61</v>
      </c>
      <c r="F22" s="28">
        <v>251.5</v>
      </c>
      <c r="G22" s="68">
        <f>SUM(F6:F22)</f>
        <v>3298</v>
      </c>
      <c r="H22" s="101">
        <f t="shared" si="1"/>
        <v>62.875</v>
      </c>
      <c r="I22" s="155">
        <f>SUM(H6:H22)</f>
        <v>824.5</v>
      </c>
      <c r="J22" s="22"/>
      <c r="K22" s="31"/>
      <c r="L22" s="29"/>
      <c r="M22" s="29"/>
      <c r="N22" s="29"/>
      <c r="O22" s="17"/>
      <c r="P22" s="21"/>
      <c r="Q22" s="26">
        <v>17</v>
      </c>
      <c r="R22" s="12"/>
      <c r="S22" s="13"/>
      <c r="T22" s="12"/>
      <c r="U22" s="28"/>
      <c r="V22" s="68"/>
      <c r="W22" s="102"/>
      <c r="X22" s="155"/>
      <c r="Y22" s="17"/>
    </row>
    <row r="23" spans="1:25" ht="18.75" customHeight="1">
      <c r="A23" s="21"/>
      <c r="B23" s="51">
        <v>18</v>
      </c>
      <c r="C23" s="200" t="s">
        <v>72</v>
      </c>
      <c r="D23" s="13">
        <v>43318</v>
      </c>
      <c r="E23" s="27" t="s">
        <v>61</v>
      </c>
      <c r="F23" s="28">
        <v>252.5</v>
      </c>
      <c r="G23" s="68">
        <f>SUM(F6:F23)</f>
        <v>3550.5</v>
      </c>
      <c r="H23" s="101">
        <f t="shared" si="1"/>
        <v>63.125</v>
      </c>
      <c r="I23" s="155">
        <f>SUM(H6:H23)</f>
        <v>887.625</v>
      </c>
      <c r="J23" s="22"/>
      <c r="K23" s="23" t="s">
        <v>56</v>
      </c>
      <c r="L23" s="24">
        <v>352.5</v>
      </c>
      <c r="M23" s="107">
        <v>29.38</v>
      </c>
      <c r="N23" s="25">
        <v>55</v>
      </c>
      <c r="O23" s="17"/>
      <c r="P23" s="21"/>
      <c r="Q23" s="26">
        <v>18</v>
      </c>
      <c r="R23" s="12"/>
      <c r="S23" s="13"/>
      <c r="T23" s="12"/>
      <c r="U23" s="28"/>
      <c r="V23" s="68"/>
      <c r="W23" s="102"/>
      <c r="X23" s="155"/>
      <c r="Y23" s="17"/>
    </row>
    <row r="24" spans="1:25" ht="18.75" customHeight="1">
      <c r="A24" s="21"/>
      <c r="B24" s="51">
        <v>19</v>
      </c>
      <c r="C24" s="200" t="s">
        <v>73</v>
      </c>
      <c r="D24" s="13">
        <v>43319</v>
      </c>
      <c r="E24" s="27" t="s">
        <v>61</v>
      </c>
      <c r="F24" s="28">
        <v>253.5</v>
      </c>
      <c r="G24" s="68">
        <f>SUM(F6:F24)</f>
        <v>3804</v>
      </c>
      <c r="H24" s="101">
        <f t="shared" si="1"/>
        <v>63.375</v>
      </c>
      <c r="I24" s="155">
        <f>SUM(H6:H24)</f>
        <v>951</v>
      </c>
      <c r="J24" s="22"/>
      <c r="K24" s="23" t="s">
        <v>16</v>
      </c>
      <c r="L24" s="24">
        <v>1132.5</v>
      </c>
      <c r="M24" s="107">
        <v>94.38</v>
      </c>
      <c r="N24" s="25">
        <v>180</v>
      </c>
      <c r="O24" s="17"/>
      <c r="P24" s="21"/>
      <c r="Q24" s="26">
        <v>19</v>
      </c>
      <c r="R24" s="12"/>
      <c r="S24" s="13"/>
      <c r="T24" s="12"/>
      <c r="U24" s="28"/>
      <c r="V24" s="68"/>
      <c r="W24" s="102"/>
      <c r="X24" s="155"/>
      <c r="Y24" s="17"/>
    </row>
    <row r="25" spans="1:25" ht="18.75" customHeight="1">
      <c r="A25" s="21"/>
      <c r="B25" s="51">
        <v>20</v>
      </c>
      <c r="C25" s="200" t="s">
        <v>74</v>
      </c>
      <c r="D25" s="13">
        <v>43320</v>
      </c>
      <c r="E25" s="27" t="s">
        <v>61</v>
      </c>
      <c r="F25" s="28">
        <v>254.5</v>
      </c>
      <c r="G25" s="68">
        <f>SUM(F6:F25)</f>
        <v>4058.5</v>
      </c>
      <c r="H25" s="101">
        <f t="shared" si="1"/>
        <v>63.625</v>
      </c>
      <c r="I25" s="177">
        <f>SUM(H6:H25)</f>
        <v>1014.625</v>
      </c>
      <c r="J25" s="22"/>
      <c r="K25" s="23" t="s">
        <v>17</v>
      </c>
      <c r="L25" s="24">
        <v>20</v>
      </c>
      <c r="M25" s="107">
        <v>0</v>
      </c>
      <c r="N25" s="25">
        <v>0</v>
      </c>
      <c r="O25" s="17"/>
      <c r="P25" s="21"/>
      <c r="Q25" s="26">
        <v>20</v>
      </c>
      <c r="R25" s="12"/>
      <c r="S25" s="13"/>
      <c r="T25" s="12"/>
      <c r="U25" s="28"/>
      <c r="V25" s="68"/>
      <c r="W25" s="102"/>
      <c r="X25" s="155"/>
      <c r="Y25" s="17"/>
    </row>
    <row r="26" spans="1:25" ht="18.75" customHeight="1">
      <c r="A26" s="21"/>
      <c r="B26" s="51">
        <v>21</v>
      </c>
      <c r="C26" s="201"/>
      <c r="D26" s="184" t="s">
        <v>85</v>
      </c>
      <c r="E26" s="168"/>
      <c r="F26" s="185"/>
      <c r="G26" s="140">
        <f>SUM(F13:F26)</f>
        <v>2503</v>
      </c>
      <c r="H26" s="139">
        <f t="shared" si="1"/>
        <v>0</v>
      </c>
      <c r="I26" s="141">
        <f>SUM(H13:H26)</f>
        <v>625.75</v>
      </c>
      <c r="J26" s="22"/>
      <c r="K26" s="23" t="s">
        <v>46</v>
      </c>
      <c r="L26" s="24">
        <v>35</v>
      </c>
      <c r="M26" s="107">
        <v>0</v>
      </c>
      <c r="N26" s="25">
        <v>0</v>
      </c>
      <c r="O26" s="17"/>
      <c r="P26" s="21"/>
      <c r="Q26" s="26">
        <v>21</v>
      </c>
      <c r="R26" s="12"/>
      <c r="S26" s="13"/>
      <c r="T26" s="12"/>
      <c r="U26" s="28"/>
      <c r="V26" s="68"/>
      <c r="W26" s="102"/>
      <c r="X26" s="155"/>
      <c r="Y26" s="17"/>
    </row>
    <row r="27" spans="1:25" ht="18.75" customHeight="1">
      <c r="A27" s="21"/>
      <c r="B27" s="51">
        <v>22</v>
      </c>
      <c r="C27" s="198"/>
      <c r="D27" s="13"/>
      <c r="E27" s="12"/>
      <c r="F27" s="139"/>
      <c r="G27" s="140">
        <f>SUM(F14:F27)</f>
        <v>2255.5</v>
      </c>
      <c r="H27" s="139">
        <f t="shared" si="1"/>
        <v>0</v>
      </c>
      <c r="I27" s="141">
        <f>SUM(H14:H27)</f>
        <v>563.875</v>
      </c>
      <c r="J27" s="22"/>
      <c r="K27" s="23" t="s">
        <v>55</v>
      </c>
      <c r="L27" s="24">
        <v>44.5</v>
      </c>
      <c r="M27" s="107">
        <v>0</v>
      </c>
      <c r="N27" s="25">
        <v>0</v>
      </c>
      <c r="O27" s="17"/>
      <c r="P27" s="21"/>
      <c r="Q27" s="26">
        <v>22</v>
      </c>
      <c r="R27" s="12"/>
      <c r="S27" s="13"/>
      <c r="T27" s="12"/>
      <c r="U27" s="28"/>
      <c r="V27" s="68"/>
      <c r="W27" s="102"/>
      <c r="X27" s="155"/>
      <c r="Y27" s="17"/>
    </row>
    <row r="28" spans="1:25" ht="18.75" customHeight="1">
      <c r="A28" s="21"/>
      <c r="B28" s="51">
        <v>23</v>
      </c>
      <c r="C28" s="42"/>
      <c r="D28" s="43"/>
      <c r="E28" s="44"/>
      <c r="F28" s="139"/>
      <c r="G28" s="140">
        <f>SUM(F16:F28)</f>
        <v>2008</v>
      </c>
      <c r="H28" s="139">
        <f t="shared" si="1"/>
        <v>0</v>
      </c>
      <c r="I28" s="141">
        <f>SUM(H16:H28)</f>
        <v>502</v>
      </c>
      <c r="J28" s="22"/>
      <c r="K28" s="23" t="s">
        <v>47</v>
      </c>
      <c r="L28" s="24">
        <v>30</v>
      </c>
      <c r="M28" s="107">
        <v>0</v>
      </c>
      <c r="N28" s="25">
        <v>0</v>
      </c>
      <c r="O28" s="17"/>
      <c r="P28" s="21"/>
      <c r="Q28" s="26">
        <v>23</v>
      </c>
      <c r="R28" s="12"/>
      <c r="S28" s="13"/>
      <c r="T28" s="12"/>
      <c r="U28" s="28"/>
      <c r="V28" s="68"/>
      <c r="W28" s="102"/>
      <c r="X28" s="155"/>
      <c r="Y28" s="17"/>
    </row>
    <row r="29" spans="1:24" ht="18.75" customHeight="1">
      <c r="A29" s="21"/>
      <c r="B29" s="51">
        <v>24</v>
      </c>
      <c r="C29" s="42"/>
      <c r="D29" s="43"/>
      <c r="E29" s="44"/>
      <c r="F29" s="139"/>
      <c r="G29" s="140">
        <f>SUM(F16:F29)</f>
        <v>2008</v>
      </c>
      <c r="H29" s="139">
        <f t="shared" si="1"/>
        <v>0</v>
      </c>
      <c r="I29" s="141">
        <f>SUM(H16:H29)</f>
        <v>502</v>
      </c>
      <c r="J29" s="17"/>
      <c r="K29" s="23" t="s">
        <v>47</v>
      </c>
      <c r="L29" s="24">
        <v>30</v>
      </c>
      <c r="M29" s="107">
        <v>0</v>
      </c>
      <c r="N29" s="25">
        <v>0</v>
      </c>
      <c r="Q29" s="26">
        <v>24</v>
      </c>
      <c r="R29" s="12"/>
      <c r="S29" s="13"/>
      <c r="T29" s="12"/>
      <c r="U29" s="28"/>
      <c r="V29" s="68"/>
      <c r="W29" s="102"/>
      <c r="X29" s="155"/>
    </row>
    <row r="30" spans="1:26" ht="18.75" customHeight="1" thickBot="1">
      <c r="A30" s="21"/>
      <c r="B30" s="51">
        <v>25</v>
      </c>
      <c r="C30" s="42"/>
      <c r="D30" s="43"/>
      <c r="E30" s="44"/>
      <c r="F30" s="139"/>
      <c r="G30" s="140">
        <f>SUM(F18:F30)</f>
        <v>2008</v>
      </c>
      <c r="H30" s="139">
        <f t="shared" si="1"/>
        <v>0</v>
      </c>
      <c r="I30" s="141">
        <f>SUM(H18:H30)</f>
        <v>502</v>
      </c>
      <c r="J30" s="17"/>
      <c r="K30" s="34" t="s">
        <v>48</v>
      </c>
      <c r="L30" s="35">
        <v>4050</v>
      </c>
      <c r="M30" s="110">
        <v>0</v>
      </c>
      <c r="N30" s="36">
        <v>600</v>
      </c>
      <c r="O30" s="41"/>
      <c r="P30" s="17"/>
      <c r="Q30" s="37">
        <v>25</v>
      </c>
      <c r="R30" s="48"/>
      <c r="S30" s="49"/>
      <c r="T30" s="161"/>
      <c r="U30" s="162"/>
      <c r="V30" s="163"/>
      <c r="W30" s="104"/>
      <c r="X30" s="156"/>
      <c r="Y30" s="41"/>
      <c r="Z30" s="17"/>
    </row>
    <row r="31" spans="1:27" ht="18.75" customHeight="1">
      <c r="A31" s="21"/>
      <c r="B31" s="203">
        <v>26</v>
      </c>
      <c r="C31" s="42"/>
      <c r="D31" s="43"/>
      <c r="E31" s="44"/>
      <c r="F31" s="139"/>
      <c r="G31" s="140">
        <f>SUM(F18:F31)</f>
        <v>2008</v>
      </c>
      <c r="H31" s="139">
        <f t="shared" si="1"/>
        <v>0</v>
      </c>
      <c r="I31" s="141">
        <f>SUM(H18:H31)</f>
        <v>502</v>
      </c>
      <c r="J31" s="17"/>
      <c r="K31" s="39"/>
      <c r="L31" s="39"/>
      <c r="M31" s="39"/>
      <c r="N31" s="39"/>
      <c r="O31" s="41"/>
      <c r="P31" s="17"/>
      <c r="Q31" s="39"/>
      <c r="R31" s="39"/>
      <c r="S31" s="39"/>
      <c r="T31" s="39"/>
      <c r="U31" s="39"/>
      <c r="V31" s="39"/>
      <c r="W31" s="39"/>
      <c r="X31" s="39"/>
      <c r="Y31" s="41"/>
      <c r="Z31" s="17"/>
      <c r="AA31" s="16"/>
    </row>
    <row r="32" spans="1:27" s="47" customFormat="1" ht="18.75" customHeight="1">
      <c r="A32" s="45"/>
      <c r="B32" s="203">
        <v>27</v>
      </c>
      <c r="C32" s="42"/>
      <c r="D32" s="43"/>
      <c r="E32" s="44"/>
      <c r="F32" s="139"/>
      <c r="G32" s="140">
        <f aca="true" t="shared" si="2" ref="G32:G44">SUM(F19:F32)</f>
        <v>1760.5</v>
      </c>
      <c r="H32" s="139">
        <f aca="true" t="shared" si="3" ref="H32:H44">SUM(F32/4)</f>
        <v>0</v>
      </c>
      <c r="I32" s="141">
        <f aca="true" t="shared" si="4" ref="I32:I44">SUM(H19:H32)</f>
        <v>440.125</v>
      </c>
      <c r="J32" s="46"/>
      <c r="K32" s="41"/>
      <c r="L32" s="41"/>
      <c r="M32" s="41"/>
      <c r="N32" s="41"/>
      <c r="O32" s="41"/>
      <c r="P32" s="46"/>
      <c r="Q32" s="41"/>
      <c r="R32" s="41"/>
      <c r="S32" s="41"/>
      <c r="T32" s="41"/>
      <c r="U32" s="41"/>
      <c r="V32" s="41"/>
      <c r="W32" s="41"/>
      <c r="X32" s="41"/>
      <c r="Y32" s="41"/>
      <c r="Z32" s="46"/>
      <c r="AA32" s="41"/>
    </row>
    <row r="33" spans="1:27" s="47" customFormat="1" ht="18.75" customHeight="1">
      <c r="A33" s="45"/>
      <c r="B33" s="203">
        <v>28</v>
      </c>
      <c r="C33" s="42"/>
      <c r="D33" s="43"/>
      <c r="E33" s="44"/>
      <c r="F33" s="139"/>
      <c r="G33" s="140">
        <f t="shared" si="2"/>
        <v>1512</v>
      </c>
      <c r="H33" s="139">
        <f t="shared" si="3"/>
        <v>0</v>
      </c>
      <c r="I33" s="141">
        <f t="shared" si="4"/>
        <v>378</v>
      </c>
      <c r="J33" s="46"/>
      <c r="K33" s="41"/>
      <c r="L33" s="41"/>
      <c r="M33" s="41"/>
      <c r="N33" s="41"/>
      <c r="O33" s="41"/>
      <c r="P33" s="46"/>
      <c r="Q33" s="41"/>
      <c r="R33" s="41"/>
      <c r="S33" s="41"/>
      <c r="T33" s="41"/>
      <c r="U33" s="41"/>
      <c r="V33" s="41"/>
      <c r="W33" s="41"/>
      <c r="X33" s="41"/>
      <c r="Y33" s="41"/>
      <c r="Z33" s="46"/>
      <c r="AA33" s="41"/>
    </row>
    <row r="34" spans="1:27" s="47" customFormat="1" ht="18.75" customHeight="1">
      <c r="A34" s="45"/>
      <c r="B34" s="203">
        <v>29</v>
      </c>
      <c r="C34" s="42"/>
      <c r="D34" s="43"/>
      <c r="E34" s="44"/>
      <c r="F34" s="139"/>
      <c r="G34" s="140">
        <f t="shared" si="2"/>
        <v>1262.5</v>
      </c>
      <c r="H34" s="139">
        <f t="shared" si="3"/>
        <v>0</v>
      </c>
      <c r="I34" s="141">
        <f t="shared" si="4"/>
        <v>315.625</v>
      </c>
      <c r="J34" s="46"/>
      <c r="K34" s="41"/>
      <c r="L34" s="41"/>
      <c r="M34" s="41"/>
      <c r="N34" s="41"/>
      <c r="O34" s="16"/>
      <c r="P34" s="46"/>
      <c r="Q34" s="41"/>
      <c r="R34" s="41"/>
      <c r="S34" s="41"/>
      <c r="T34" s="41"/>
      <c r="U34" s="41"/>
      <c r="V34" s="41"/>
      <c r="W34" s="41"/>
      <c r="X34" s="41"/>
      <c r="Y34" s="16"/>
      <c r="Z34" s="46"/>
      <c r="AA34" s="41"/>
    </row>
    <row r="35" spans="1:27" s="47" customFormat="1" ht="18.75" customHeight="1">
      <c r="A35" s="45"/>
      <c r="B35" s="51">
        <v>30</v>
      </c>
      <c r="C35" s="42"/>
      <c r="D35" s="43"/>
      <c r="E35" s="44"/>
      <c r="F35" s="133"/>
      <c r="G35" s="140">
        <f t="shared" si="2"/>
        <v>1012</v>
      </c>
      <c r="H35" s="139">
        <f t="shared" si="3"/>
        <v>0</v>
      </c>
      <c r="I35" s="141">
        <f t="shared" si="4"/>
        <v>253</v>
      </c>
      <c r="J35" s="46"/>
      <c r="K35" s="41"/>
      <c r="L35" s="41"/>
      <c r="M35" s="41"/>
      <c r="N35" s="41"/>
      <c r="O35" s="41"/>
      <c r="P35" s="46"/>
      <c r="Q35" s="41"/>
      <c r="R35" s="41"/>
      <c r="S35" s="41"/>
      <c r="T35" s="41"/>
      <c r="U35" s="41"/>
      <c r="V35" s="41"/>
      <c r="W35" s="41"/>
      <c r="X35" s="41"/>
      <c r="Y35" s="41"/>
      <c r="Z35" s="46"/>
      <c r="AA35" s="41"/>
    </row>
    <row r="36" spans="1:27" ht="18.75" customHeight="1">
      <c r="A36" s="21"/>
      <c r="B36" s="51">
        <v>31</v>
      </c>
      <c r="C36" s="42"/>
      <c r="D36" s="43"/>
      <c r="E36" s="44"/>
      <c r="F36" s="139"/>
      <c r="G36" s="140">
        <f t="shared" si="2"/>
        <v>760.5</v>
      </c>
      <c r="H36" s="139">
        <f t="shared" si="3"/>
        <v>0</v>
      </c>
      <c r="I36" s="141">
        <f t="shared" si="4"/>
        <v>190.125</v>
      </c>
      <c r="J36" s="17"/>
      <c r="K36" s="41"/>
      <c r="O36" s="41"/>
      <c r="P36" s="17"/>
      <c r="S36" s="16"/>
      <c r="T36" s="16"/>
      <c r="U36" s="16"/>
      <c r="V36" s="16"/>
      <c r="W36" s="16"/>
      <c r="X36" s="16"/>
      <c r="Y36" s="41"/>
      <c r="Z36" s="17"/>
      <c r="AA36" s="16"/>
    </row>
    <row r="37" spans="1:27" s="47" customFormat="1" ht="18.75" customHeight="1">
      <c r="A37" s="45"/>
      <c r="B37" s="51">
        <v>32</v>
      </c>
      <c r="C37" s="42"/>
      <c r="D37" s="43"/>
      <c r="E37" s="44"/>
      <c r="F37" s="139"/>
      <c r="G37" s="140">
        <f t="shared" si="2"/>
        <v>508</v>
      </c>
      <c r="H37" s="139">
        <f t="shared" si="3"/>
        <v>0</v>
      </c>
      <c r="I37" s="141">
        <f t="shared" si="4"/>
        <v>127</v>
      </c>
      <c r="J37" s="46"/>
      <c r="K37" s="41"/>
      <c r="L37" s="41"/>
      <c r="M37" s="41"/>
      <c r="N37" s="41"/>
      <c r="O37" s="41"/>
      <c r="P37" s="46"/>
      <c r="Q37" s="41"/>
      <c r="R37" s="41"/>
      <c r="S37" s="41"/>
      <c r="T37" s="41"/>
      <c r="U37" s="41"/>
      <c r="V37" s="41"/>
      <c r="W37" s="41"/>
      <c r="X37" s="41"/>
      <c r="Y37" s="41"/>
      <c r="Z37" s="46"/>
      <c r="AA37" s="41"/>
    </row>
    <row r="38" spans="1:27" s="47" customFormat="1" ht="18.75" customHeight="1">
      <c r="A38" s="45"/>
      <c r="B38" s="51">
        <v>33</v>
      </c>
      <c r="C38" s="42"/>
      <c r="D38" s="43"/>
      <c r="E38" s="44"/>
      <c r="F38" s="139"/>
      <c r="G38" s="140">
        <f t="shared" si="2"/>
        <v>254.5</v>
      </c>
      <c r="H38" s="139">
        <f t="shared" si="3"/>
        <v>0</v>
      </c>
      <c r="I38" s="141">
        <f t="shared" si="4"/>
        <v>63.625</v>
      </c>
      <c r="J38" s="46"/>
      <c r="K38" s="41"/>
      <c r="L38" s="41"/>
      <c r="M38" s="41"/>
      <c r="N38" s="41"/>
      <c r="O38" s="41"/>
      <c r="P38" s="46"/>
      <c r="Q38" s="41"/>
      <c r="R38" s="41"/>
      <c r="S38" s="41"/>
      <c r="T38" s="41"/>
      <c r="U38" s="41"/>
      <c r="V38" s="41"/>
      <c r="W38" s="41"/>
      <c r="X38" s="41"/>
      <c r="Y38" s="41"/>
      <c r="Z38" s="46"/>
      <c r="AA38" s="41"/>
    </row>
    <row r="39" spans="1:27" s="47" customFormat="1" ht="18.75" customHeight="1">
      <c r="A39" s="45"/>
      <c r="B39" s="51">
        <v>34</v>
      </c>
      <c r="C39" s="42"/>
      <c r="D39" s="43"/>
      <c r="E39" s="44"/>
      <c r="F39" s="139"/>
      <c r="G39" s="140">
        <f t="shared" si="2"/>
        <v>0</v>
      </c>
      <c r="H39" s="139">
        <f t="shared" si="3"/>
        <v>0</v>
      </c>
      <c r="I39" s="141">
        <f t="shared" si="4"/>
        <v>0</v>
      </c>
      <c r="J39" s="46"/>
      <c r="K39" s="41"/>
      <c r="L39" s="41"/>
      <c r="M39" s="41"/>
      <c r="N39" s="41"/>
      <c r="O39" s="16"/>
      <c r="P39" s="46"/>
      <c r="Q39" s="41"/>
      <c r="R39" s="41"/>
      <c r="S39" s="41"/>
      <c r="T39" s="41"/>
      <c r="U39" s="41"/>
      <c r="V39" s="41"/>
      <c r="W39" s="41"/>
      <c r="X39" s="41"/>
      <c r="Y39" s="16"/>
      <c r="Z39" s="46"/>
      <c r="AA39" s="41"/>
    </row>
    <row r="40" spans="1:27" s="47" customFormat="1" ht="18.75" customHeight="1">
      <c r="A40" s="45"/>
      <c r="B40" s="51">
        <v>35</v>
      </c>
      <c r="C40" s="42"/>
      <c r="D40" s="43"/>
      <c r="E40" s="44"/>
      <c r="F40" s="139"/>
      <c r="G40" s="140">
        <f t="shared" si="2"/>
        <v>0</v>
      </c>
      <c r="H40" s="139">
        <f t="shared" si="3"/>
        <v>0</v>
      </c>
      <c r="I40" s="141">
        <f t="shared" si="4"/>
        <v>0</v>
      </c>
      <c r="J40" s="46"/>
      <c r="K40" s="41"/>
      <c r="L40" s="41"/>
      <c r="M40" s="41"/>
      <c r="N40" s="41"/>
      <c r="O40" s="16"/>
      <c r="P40" s="46"/>
      <c r="Q40" s="41"/>
      <c r="R40" s="41"/>
      <c r="S40" s="41"/>
      <c r="T40" s="41"/>
      <c r="U40" s="41"/>
      <c r="V40" s="41"/>
      <c r="W40" s="41"/>
      <c r="X40" s="41"/>
      <c r="Y40" s="16"/>
      <c r="Z40" s="46"/>
      <c r="AA40" s="41"/>
    </row>
    <row r="41" spans="1:27" ht="18.75" customHeight="1">
      <c r="A41" s="21"/>
      <c r="B41" s="51">
        <v>36</v>
      </c>
      <c r="C41" s="42"/>
      <c r="D41" s="43"/>
      <c r="E41" s="44"/>
      <c r="F41" s="139"/>
      <c r="G41" s="140">
        <f t="shared" si="2"/>
        <v>0</v>
      </c>
      <c r="H41" s="139">
        <f t="shared" si="3"/>
        <v>0</v>
      </c>
      <c r="I41" s="141">
        <f t="shared" si="4"/>
        <v>0</v>
      </c>
      <c r="J41" s="17"/>
      <c r="O41" s="41"/>
      <c r="P41" s="17"/>
      <c r="S41" s="16"/>
      <c r="T41" s="16"/>
      <c r="U41" s="16"/>
      <c r="V41" s="16"/>
      <c r="W41" s="16"/>
      <c r="X41" s="16"/>
      <c r="Y41" s="41"/>
      <c r="Z41" s="17"/>
      <c r="AA41" s="16"/>
    </row>
    <row r="42" spans="1:27" ht="18.75" customHeight="1">
      <c r="A42" s="21"/>
      <c r="B42" s="51">
        <v>37</v>
      </c>
      <c r="C42" s="42"/>
      <c r="D42" s="43"/>
      <c r="E42" s="44"/>
      <c r="F42" s="139"/>
      <c r="G42" s="140">
        <f t="shared" si="2"/>
        <v>0</v>
      </c>
      <c r="H42" s="139">
        <f t="shared" si="3"/>
        <v>0</v>
      </c>
      <c r="I42" s="141">
        <f t="shared" si="4"/>
        <v>0</v>
      </c>
      <c r="J42" s="17"/>
      <c r="O42" s="41"/>
      <c r="P42" s="17"/>
      <c r="S42" s="16"/>
      <c r="T42" s="16"/>
      <c r="U42" s="16"/>
      <c r="V42" s="16"/>
      <c r="W42" s="16"/>
      <c r="X42" s="16"/>
      <c r="Y42" s="41"/>
      <c r="Z42" s="17"/>
      <c r="AA42" s="16"/>
    </row>
    <row r="43" spans="1:27" s="47" customFormat="1" ht="18.75" customHeight="1">
      <c r="A43" s="45"/>
      <c r="B43" s="51">
        <v>38</v>
      </c>
      <c r="C43" s="42"/>
      <c r="D43" s="43"/>
      <c r="E43" s="44"/>
      <c r="F43" s="133"/>
      <c r="G43" s="140">
        <f t="shared" si="2"/>
        <v>0</v>
      </c>
      <c r="H43" s="139">
        <f t="shared" si="3"/>
        <v>0</v>
      </c>
      <c r="I43" s="141">
        <f t="shared" si="4"/>
        <v>0</v>
      </c>
      <c r="J43" s="46"/>
      <c r="K43" s="41"/>
      <c r="L43" s="41"/>
      <c r="M43" s="41"/>
      <c r="N43" s="41"/>
      <c r="O43" s="41"/>
      <c r="P43" s="46"/>
      <c r="Q43" s="41"/>
      <c r="R43" s="41"/>
      <c r="S43" s="41"/>
      <c r="T43" s="41"/>
      <c r="U43" s="41"/>
      <c r="V43" s="41"/>
      <c r="W43" s="41"/>
      <c r="X43" s="41"/>
      <c r="Y43" s="41"/>
      <c r="Z43" s="46"/>
      <c r="AA43" s="41"/>
    </row>
    <row r="44" spans="1:27" s="47" customFormat="1" ht="18.75" customHeight="1">
      <c r="A44" s="45"/>
      <c r="B44" s="51">
        <v>39</v>
      </c>
      <c r="C44" s="42"/>
      <c r="D44" s="43"/>
      <c r="E44" s="44"/>
      <c r="F44" s="133"/>
      <c r="G44" s="140">
        <f t="shared" si="2"/>
        <v>0</v>
      </c>
      <c r="H44" s="139">
        <f t="shared" si="3"/>
        <v>0</v>
      </c>
      <c r="I44" s="141">
        <f t="shared" si="4"/>
        <v>0</v>
      </c>
      <c r="J44" s="46"/>
      <c r="K44" s="41"/>
      <c r="L44" s="41"/>
      <c r="M44" s="41"/>
      <c r="N44" s="41"/>
      <c r="O44" s="41"/>
      <c r="P44" s="46"/>
      <c r="Q44" s="41"/>
      <c r="R44" s="41"/>
      <c r="S44" s="41"/>
      <c r="T44" s="41"/>
      <c r="U44" s="41"/>
      <c r="V44" s="41"/>
      <c r="W44" s="41"/>
      <c r="X44" s="41"/>
      <c r="Y44" s="41"/>
      <c r="Z44" s="46"/>
      <c r="AA44" s="41"/>
    </row>
    <row r="45" spans="1:27" s="47" customFormat="1" ht="18.75" customHeight="1" thickBot="1">
      <c r="A45" s="45"/>
      <c r="B45" s="187">
        <v>40</v>
      </c>
      <c r="C45" s="48"/>
      <c r="D45" s="49"/>
      <c r="E45" s="48"/>
      <c r="F45" s="170"/>
      <c r="G45" s="171"/>
      <c r="H45" s="170"/>
      <c r="I45" s="172"/>
      <c r="J45" s="46"/>
      <c r="K45" s="41"/>
      <c r="L45" s="41"/>
      <c r="M45" s="41"/>
      <c r="N45" s="41"/>
      <c r="O45" s="16"/>
      <c r="P45" s="46"/>
      <c r="Q45" s="41"/>
      <c r="R45" s="41"/>
      <c r="S45" s="41"/>
      <c r="T45" s="41"/>
      <c r="U45" s="41"/>
      <c r="V45" s="41"/>
      <c r="W45" s="41"/>
      <c r="X45" s="41"/>
      <c r="Y45" s="16"/>
      <c r="Z45" s="46"/>
      <c r="AA45" s="41"/>
    </row>
    <row r="46" spans="1:26" s="47" customFormat="1" ht="18.75" customHeight="1">
      <c r="A46" s="45"/>
      <c r="B46" s="39"/>
      <c r="C46" s="39"/>
      <c r="D46" s="39"/>
      <c r="E46" s="39"/>
      <c r="F46" s="39"/>
      <c r="G46" s="39"/>
      <c r="H46" s="39"/>
      <c r="I46" s="39"/>
      <c r="J46" s="46"/>
      <c r="K46" s="41"/>
      <c r="L46" s="41"/>
      <c r="M46" s="41"/>
      <c r="N46" s="41"/>
      <c r="O46" s="16"/>
      <c r="P46" s="46"/>
      <c r="Q46" s="39"/>
      <c r="R46" s="39"/>
      <c r="S46" s="39"/>
      <c r="T46" s="39"/>
      <c r="U46" s="39"/>
      <c r="V46" s="39"/>
      <c r="W46" s="39"/>
      <c r="X46" s="39"/>
      <c r="Y46" s="16"/>
      <c r="Z46" s="46"/>
    </row>
    <row r="47" spans="1:26" ht="18.75" customHeight="1">
      <c r="A47" s="21"/>
      <c r="B47" s="39"/>
      <c r="C47" s="39"/>
      <c r="D47" s="39"/>
      <c r="E47" s="39"/>
      <c r="F47" s="39"/>
      <c r="G47" s="39"/>
      <c r="H47" s="39"/>
      <c r="I47" s="39"/>
      <c r="J47" s="17"/>
      <c r="P47" s="17"/>
      <c r="Z47" s="17"/>
    </row>
    <row r="48" spans="1:26" ht="19.5" customHeight="1">
      <c r="A48" s="21"/>
      <c r="B48" s="16"/>
      <c r="C48" s="16"/>
      <c r="D48" s="16"/>
      <c r="E48" s="16"/>
      <c r="F48" s="16"/>
      <c r="G48" s="16"/>
      <c r="H48" s="16"/>
      <c r="I48" s="16"/>
      <c r="J48" s="17"/>
      <c r="P48" s="17"/>
      <c r="Z48" s="17"/>
    </row>
    <row r="49" spans="2:13" s="16" customFormat="1" ht="36" customHeight="1">
      <c r="B49" s="60"/>
      <c r="C49" s="61"/>
      <c r="D49" s="54"/>
      <c r="E49" s="54"/>
      <c r="F49" s="53"/>
      <c r="G49" s="55"/>
      <c r="H49" s="55"/>
      <c r="I49" s="56"/>
      <c r="K49" s="61"/>
      <c r="M49" s="54" t="s">
        <v>76</v>
      </c>
    </row>
    <row r="50" spans="2:9" s="16" customFormat="1" ht="12" customHeight="1" thickBot="1">
      <c r="B50" s="60"/>
      <c r="C50" s="53"/>
      <c r="D50" s="53"/>
      <c r="E50" s="53"/>
      <c r="F50" s="57"/>
      <c r="G50" s="58"/>
      <c r="H50" s="58"/>
      <c r="I50" s="59"/>
    </row>
    <row r="51" spans="2:9" s="16" customFormat="1" ht="42.75" customHeight="1" thickBot="1" thickTop="1">
      <c r="B51" s="222" t="s">
        <v>80</v>
      </c>
      <c r="C51" s="223"/>
      <c r="D51" s="224"/>
      <c r="E51" s="157" t="s">
        <v>79</v>
      </c>
      <c r="F51" s="225" t="s">
        <v>10</v>
      </c>
      <c r="G51" s="226"/>
      <c r="H51" s="227" t="s">
        <v>12</v>
      </c>
      <c r="I51" s="228"/>
    </row>
    <row r="52" spans="2:14" s="16" customFormat="1" ht="36" customHeight="1" thickBot="1">
      <c r="B52" s="178"/>
      <c r="C52" s="179" t="s">
        <v>6</v>
      </c>
      <c r="D52" s="180" t="s">
        <v>2</v>
      </c>
      <c r="E52" s="180" t="s">
        <v>0</v>
      </c>
      <c r="F52" s="181" t="s">
        <v>11</v>
      </c>
      <c r="G52" s="181" t="s">
        <v>1</v>
      </c>
      <c r="H52" s="181" t="s">
        <v>7</v>
      </c>
      <c r="I52" s="182" t="s">
        <v>8</v>
      </c>
      <c r="K52" s="78" t="s">
        <v>13</v>
      </c>
      <c r="L52" s="79" t="s">
        <v>14</v>
      </c>
      <c r="M52" s="105" t="s">
        <v>15</v>
      </c>
      <c r="N52" s="80" t="s">
        <v>78</v>
      </c>
    </row>
    <row r="53" spans="2:14" s="16" customFormat="1" ht="21" customHeight="1" thickTop="1">
      <c r="B53" s="188">
        <v>1</v>
      </c>
      <c r="C53" s="8" t="s">
        <v>19</v>
      </c>
      <c r="D53" s="131">
        <v>43221</v>
      </c>
      <c r="E53" s="27" t="s">
        <v>62</v>
      </c>
      <c r="F53" s="28">
        <v>247.5</v>
      </c>
      <c r="G53" s="67">
        <f>SUM(F53)</f>
        <v>247.5</v>
      </c>
      <c r="H53" s="99">
        <f>SUM(F53/4)</f>
        <v>61.875</v>
      </c>
      <c r="I53" s="120">
        <f>SUM(H53)</f>
        <v>61.875</v>
      </c>
      <c r="K53" s="75" t="s">
        <v>52</v>
      </c>
      <c r="L53" s="76">
        <v>247.5</v>
      </c>
      <c r="M53" s="106">
        <v>61.88</v>
      </c>
      <c r="N53" s="77">
        <v>55</v>
      </c>
    </row>
    <row r="54" spans="2:26" ht="21" customHeight="1">
      <c r="B54" s="51">
        <v>2</v>
      </c>
      <c r="C54" s="10" t="s">
        <v>18</v>
      </c>
      <c r="D54" s="13">
        <v>43222</v>
      </c>
      <c r="E54" s="12" t="s">
        <v>63</v>
      </c>
      <c r="F54" s="33">
        <v>70.5</v>
      </c>
      <c r="G54" s="68">
        <f>SUM(F53:F54)</f>
        <v>318</v>
      </c>
      <c r="H54" s="101">
        <f>SUM(F54/4)</f>
        <v>17.625</v>
      </c>
      <c r="I54" s="121">
        <f>SUM(H53:H54)</f>
        <v>79.5</v>
      </c>
      <c r="J54" s="19"/>
      <c r="K54" s="75" t="s">
        <v>53</v>
      </c>
      <c r="L54" s="76">
        <v>169.5</v>
      </c>
      <c r="M54" s="106">
        <v>42.38</v>
      </c>
      <c r="N54" s="77">
        <v>39</v>
      </c>
      <c r="O54" s="17"/>
      <c r="P54" s="19"/>
      <c r="Q54" s="20"/>
      <c r="R54" s="20"/>
      <c r="Y54" s="17"/>
      <c r="Z54" s="19"/>
    </row>
    <row r="55" spans="1:26" ht="21" customHeight="1">
      <c r="A55" s="21"/>
      <c r="B55" s="51">
        <v>3</v>
      </c>
      <c r="C55" s="10" t="s">
        <v>33</v>
      </c>
      <c r="D55" s="13">
        <v>43223</v>
      </c>
      <c r="E55" s="12" t="s">
        <v>51</v>
      </c>
      <c r="F55" s="33">
        <v>169.5</v>
      </c>
      <c r="G55" s="68">
        <f>SUM(F53:F55)</f>
        <v>487.5</v>
      </c>
      <c r="H55" s="101">
        <f aca="true" t="shared" si="5" ref="H55:H64">SUM(F55/4)</f>
        <v>42.375</v>
      </c>
      <c r="I55" s="121">
        <f>SUM(H53:H55)</f>
        <v>121.875</v>
      </c>
      <c r="J55" s="22"/>
      <c r="K55" s="23" t="s">
        <v>54</v>
      </c>
      <c r="L55" s="24">
        <v>106.5</v>
      </c>
      <c r="M55" s="107">
        <v>26.63</v>
      </c>
      <c r="N55" s="25">
        <v>23</v>
      </c>
      <c r="O55" s="17"/>
      <c r="P55" s="22"/>
      <c r="Q55" s="20"/>
      <c r="R55" s="20"/>
      <c r="Y55" s="17"/>
      <c r="Z55" s="22"/>
    </row>
    <row r="56" spans="1:26" ht="21" customHeight="1">
      <c r="A56" s="21"/>
      <c r="B56" s="51">
        <v>4</v>
      </c>
      <c r="C56" s="10" t="s">
        <v>34</v>
      </c>
      <c r="D56" s="13">
        <v>43224</v>
      </c>
      <c r="E56" s="12" t="s">
        <v>51</v>
      </c>
      <c r="F56" s="33">
        <v>169.5</v>
      </c>
      <c r="G56" s="68">
        <f>SUM(F53:F56)</f>
        <v>657</v>
      </c>
      <c r="H56" s="101">
        <f t="shared" si="5"/>
        <v>42.375</v>
      </c>
      <c r="I56" s="121">
        <f>SUM(H53:H56)</f>
        <v>164.25</v>
      </c>
      <c r="J56" s="22"/>
      <c r="K56" s="23" t="s">
        <v>49</v>
      </c>
      <c r="L56" s="24">
        <v>63</v>
      </c>
      <c r="M56" s="107">
        <v>15.75</v>
      </c>
      <c r="N56" s="25">
        <v>16</v>
      </c>
      <c r="O56" s="17"/>
      <c r="P56" s="22"/>
      <c r="Q56" s="20"/>
      <c r="R56" s="20"/>
      <c r="Y56" s="17"/>
      <c r="Z56" s="22"/>
    </row>
    <row r="57" spans="1:26" ht="21" customHeight="1">
      <c r="A57" s="21"/>
      <c r="B57" s="51">
        <v>5</v>
      </c>
      <c r="C57" s="10" t="s">
        <v>35</v>
      </c>
      <c r="D57" s="13">
        <v>43225</v>
      </c>
      <c r="E57" s="12" t="s">
        <v>51</v>
      </c>
      <c r="F57" s="33">
        <v>169.5</v>
      </c>
      <c r="G57" s="68">
        <f>SUM(F53:F57)</f>
        <v>826.5</v>
      </c>
      <c r="H57" s="101">
        <f t="shared" si="5"/>
        <v>42.375</v>
      </c>
      <c r="I57" s="121">
        <f>SUM(H53:H57)</f>
        <v>206.625</v>
      </c>
      <c r="J57" s="22"/>
      <c r="K57" s="23" t="s">
        <v>50</v>
      </c>
      <c r="L57" s="24">
        <v>78</v>
      </c>
      <c r="M57" s="107">
        <v>19.5</v>
      </c>
      <c r="N57" s="25">
        <v>16</v>
      </c>
      <c r="O57" s="17"/>
      <c r="P57" s="22"/>
      <c r="Q57" s="20"/>
      <c r="R57" s="20"/>
      <c r="Y57" s="17"/>
      <c r="Z57" s="22"/>
    </row>
    <row r="58" spans="1:26" ht="21" customHeight="1">
      <c r="A58" s="21"/>
      <c r="B58" s="51">
        <v>6</v>
      </c>
      <c r="C58" s="10" t="s">
        <v>36</v>
      </c>
      <c r="D58" s="13">
        <v>43226</v>
      </c>
      <c r="E58" s="12" t="s">
        <v>51</v>
      </c>
      <c r="F58" s="33">
        <v>169.5</v>
      </c>
      <c r="G58" s="68">
        <f>SUM(F53:F58)</f>
        <v>996</v>
      </c>
      <c r="H58" s="101">
        <f t="shared" si="5"/>
        <v>42.375</v>
      </c>
      <c r="I58" s="121">
        <f>SUM(H53:H58)</f>
        <v>249</v>
      </c>
      <c r="J58" s="22"/>
      <c r="K58" s="23"/>
      <c r="L58" s="29"/>
      <c r="M58" s="29"/>
      <c r="N58" s="29"/>
      <c r="O58" s="17"/>
      <c r="P58" s="22"/>
      <c r="Q58" s="20"/>
      <c r="R58" s="20"/>
      <c r="Y58" s="17"/>
      <c r="Z58" s="22"/>
    </row>
    <row r="59" spans="1:26" ht="21" customHeight="1">
      <c r="A59" s="21"/>
      <c r="B59" s="51">
        <v>7</v>
      </c>
      <c r="C59" s="10" t="s">
        <v>37</v>
      </c>
      <c r="D59" s="13">
        <v>43227</v>
      </c>
      <c r="E59" s="12" t="s">
        <v>51</v>
      </c>
      <c r="F59" s="33">
        <v>169.5</v>
      </c>
      <c r="G59" s="68">
        <f>SUM(F53:F59)</f>
        <v>1165.5</v>
      </c>
      <c r="H59" s="101">
        <f t="shared" si="5"/>
        <v>42.375</v>
      </c>
      <c r="I59" s="121">
        <f>SUM(H53:H59)</f>
        <v>291.375</v>
      </c>
      <c r="J59" s="22"/>
      <c r="K59" s="92" t="s">
        <v>4</v>
      </c>
      <c r="L59" s="93">
        <v>181.5</v>
      </c>
      <c r="M59" s="108">
        <v>45.38</v>
      </c>
      <c r="N59" s="94">
        <v>38</v>
      </c>
      <c r="O59" s="17"/>
      <c r="P59" s="22"/>
      <c r="Q59" s="20"/>
      <c r="R59" s="20"/>
      <c r="Y59" s="17"/>
      <c r="Z59" s="22"/>
    </row>
    <row r="60" spans="1:26" ht="21" customHeight="1">
      <c r="A60" s="21"/>
      <c r="B60" s="51">
        <v>8</v>
      </c>
      <c r="C60" s="10" t="s">
        <v>38</v>
      </c>
      <c r="D60" s="13">
        <v>43228</v>
      </c>
      <c r="E60" s="12" t="s">
        <v>51</v>
      </c>
      <c r="F60" s="33">
        <v>169.5</v>
      </c>
      <c r="G60" s="68">
        <f>SUM(F53:F60)</f>
        <v>1335</v>
      </c>
      <c r="H60" s="101">
        <f t="shared" si="5"/>
        <v>42.375</v>
      </c>
      <c r="I60" s="121">
        <f>SUM(H53:H60)</f>
        <v>333.75</v>
      </c>
      <c r="J60" s="22"/>
      <c r="K60" s="95" t="s">
        <v>58</v>
      </c>
      <c r="L60" s="96">
        <v>111</v>
      </c>
      <c r="M60" s="109">
        <v>27.75</v>
      </c>
      <c r="N60" s="97">
        <v>22</v>
      </c>
      <c r="O60" s="17"/>
      <c r="P60" s="22"/>
      <c r="Q60" s="20"/>
      <c r="R60" s="20"/>
      <c r="Y60" s="17"/>
      <c r="Z60" s="22"/>
    </row>
    <row r="61" spans="1:26" ht="21" customHeight="1">
      <c r="A61" s="21"/>
      <c r="B61" s="51">
        <v>9</v>
      </c>
      <c r="C61" s="10" t="s">
        <v>39</v>
      </c>
      <c r="D61" s="13">
        <v>43229</v>
      </c>
      <c r="E61" s="12" t="s">
        <v>51</v>
      </c>
      <c r="F61" s="33">
        <v>169.5</v>
      </c>
      <c r="G61" s="68">
        <f>SUM(F53:F61)</f>
        <v>1504.5</v>
      </c>
      <c r="H61" s="101">
        <f t="shared" si="5"/>
        <v>42.375</v>
      </c>
      <c r="I61" s="121">
        <f>SUM(H53:H61)</f>
        <v>376.125</v>
      </c>
      <c r="J61" s="22"/>
      <c r="K61" s="95" t="s">
        <v>60</v>
      </c>
      <c r="L61" s="96">
        <v>55.5</v>
      </c>
      <c r="M61" s="109">
        <v>13.88</v>
      </c>
      <c r="N61" s="97">
        <v>11</v>
      </c>
      <c r="O61" s="17"/>
      <c r="P61" s="22"/>
      <c r="Q61" s="20"/>
      <c r="R61" s="20"/>
      <c r="Y61" s="17"/>
      <c r="Z61" s="22"/>
    </row>
    <row r="62" spans="1:26" ht="21" customHeight="1">
      <c r="A62" s="21"/>
      <c r="B62" s="51">
        <v>10</v>
      </c>
      <c r="C62" s="10" t="s">
        <v>42</v>
      </c>
      <c r="D62" s="13">
        <v>43230</v>
      </c>
      <c r="E62" s="12" t="s">
        <v>51</v>
      </c>
      <c r="F62" s="33">
        <v>169.5</v>
      </c>
      <c r="G62" s="68">
        <f>SUM(F53:F62)</f>
        <v>1674</v>
      </c>
      <c r="H62" s="101">
        <f t="shared" si="5"/>
        <v>42.375</v>
      </c>
      <c r="I62" s="121">
        <f>SUM(H53:H62)</f>
        <v>418.5</v>
      </c>
      <c r="J62" s="22"/>
      <c r="K62" s="95" t="s">
        <v>59</v>
      </c>
      <c r="L62" s="96">
        <v>70.5</v>
      </c>
      <c r="M62" s="109">
        <v>17.63</v>
      </c>
      <c r="N62" s="97">
        <v>16</v>
      </c>
      <c r="O62" s="17"/>
      <c r="P62" s="22"/>
      <c r="Q62" s="20"/>
      <c r="R62" s="20"/>
      <c r="Y62" s="17"/>
      <c r="Z62" s="22"/>
    </row>
    <row r="63" spans="1:26" ht="21" customHeight="1">
      <c r="A63" s="21"/>
      <c r="B63" s="51">
        <v>11</v>
      </c>
      <c r="C63" s="10" t="s">
        <v>40</v>
      </c>
      <c r="D63" s="13">
        <v>43231</v>
      </c>
      <c r="E63" s="12" t="s">
        <v>51</v>
      </c>
      <c r="F63" s="33">
        <v>169.5</v>
      </c>
      <c r="G63" s="68">
        <f>SUM(F53:F63)</f>
        <v>1843.5</v>
      </c>
      <c r="H63" s="101">
        <f t="shared" si="5"/>
        <v>42.375</v>
      </c>
      <c r="I63" s="121">
        <f>SUM(H53:H63)</f>
        <v>460.875</v>
      </c>
      <c r="J63" s="22"/>
      <c r="K63" s="95" t="s">
        <v>45</v>
      </c>
      <c r="L63" s="96">
        <v>63</v>
      </c>
      <c r="M63" s="109">
        <v>15.75</v>
      </c>
      <c r="N63" s="97">
        <v>11</v>
      </c>
      <c r="O63" s="17"/>
      <c r="P63" s="22"/>
      <c r="Q63" s="20"/>
      <c r="R63" s="20"/>
      <c r="Y63" s="17"/>
      <c r="Z63" s="22"/>
    </row>
    <row r="64" spans="1:26" ht="21" customHeight="1">
      <c r="A64" s="21"/>
      <c r="B64" s="203">
        <v>12</v>
      </c>
      <c r="C64" s="10" t="s">
        <v>41</v>
      </c>
      <c r="D64" s="11">
        <v>43232</v>
      </c>
      <c r="E64" s="12" t="s">
        <v>51</v>
      </c>
      <c r="F64" s="133">
        <v>169.5</v>
      </c>
      <c r="G64" s="135">
        <f>SUM(F53:F64)</f>
        <v>2013</v>
      </c>
      <c r="H64" s="101">
        <f t="shared" si="5"/>
        <v>42.375</v>
      </c>
      <c r="I64" s="121">
        <f>SUM(H53:H64)</f>
        <v>503.25</v>
      </c>
      <c r="J64" s="22"/>
      <c r="K64" s="95" t="s">
        <v>57</v>
      </c>
      <c r="L64" s="96">
        <v>42</v>
      </c>
      <c r="M64" s="109">
        <v>10.5</v>
      </c>
      <c r="N64" s="97">
        <v>8</v>
      </c>
      <c r="O64" s="17"/>
      <c r="P64" s="22"/>
      <c r="Q64" s="20"/>
      <c r="R64" s="20"/>
      <c r="Y64" s="17"/>
      <c r="Z64" s="22"/>
    </row>
    <row r="65" spans="1:26" ht="21" customHeight="1">
      <c r="A65" s="21"/>
      <c r="B65" s="51">
        <v>13</v>
      </c>
      <c r="C65" s="10"/>
      <c r="D65" s="137" t="s">
        <v>82</v>
      </c>
      <c r="E65" s="69"/>
      <c r="F65" s="164">
        <v>170.5</v>
      </c>
      <c r="G65" s="165">
        <f>SUM(F54:F65)</f>
        <v>1936</v>
      </c>
      <c r="H65" s="164">
        <f>SUM(F65/4)</f>
        <v>42.625</v>
      </c>
      <c r="I65" s="166">
        <f>SUM(H54:H65)</f>
        <v>484</v>
      </c>
      <c r="J65" s="22"/>
      <c r="K65" s="31"/>
      <c r="L65" s="29"/>
      <c r="M65" s="29"/>
      <c r="N65" s="29"/>
      <c r="O65" s="17"/>
      <c r="P65" s="22"/>
      <c r="Y65" s="17"/>
      <c r="Z65" s="22"/>
    </row>
    <row r="66" spans="1:26" ht="21" customHeight="1">
      <c r="A66" s="21"/>
      <c r="B66" s="51">
        <v>14</v>
      </c>
      <c r="C66" s="10"/>
      <c r="D66" s="11"/>
      <c r="E66" s="12"/>
      <c r="F66" s="164">
        <v>171.5</v>
      </c>
      <c r="G66" s="165">
        <f>SUM(F55:F66)</f>
        <v>2037</v>
      </c>
      <c r="H66" s="164">
        <f>SUM(F66/4)</f>
        <v>42.875</v>
      </c>
      <c r="I66" s="166">
        <f>SUM(H55:H66)</f>
        <v>509.25</v>
      </c>
      <c r="J66" s="22"/>
      <c r="K66" s="23" t="s">
        <v>65</v>
      </c>
      <c r="L66" s="24">
        <v>70.5</v>
      </c>
      <c r="M66" s="107">
        <v>17.63</v>
      </c>
      <c r="N66" s="25">
        <v>16</v>
      </c>
      <c r="O66" s="17"/>
      <c r="P66" s="22"/>
      <c r="Y66" s="17"/>
      <c r="Z66" s="22"/>
    </row>
    <row r="67" spans="1:26" ht="21" customHeight="1">
      <c r="A67" s="21"/>
      <c r="B67" s="51">
        <v>15</v>
      </c>
      <c r="C67" s="173" t="s">
        <v>84</v>
      </c>
      <c r="D67" s="11"/>
      <c r="E67" s="12"/>
      <c r="F67" s="164">
        <v>172.5</v>
      </c>
      <c r="G67" s="165">
        <f>SUM(F56:F67)</f>
        <v>2040</v>
      </c>
      <c r="H67" s="164">
        <f>SUM(F67/4)</f>
        <v>43.125</v>
      </c>
      <c r="I67" s="166">
        <f>SUM(H56:H67)</f>
        <v>510</v>
      </c>
      <c r="J67" s="22"/>
      <c r="K67" s="23" t="s">
        <v>66</v>
      </c>
      <c r="L67" s="24">
        <v>77.25</v>
      </c>
      <c r="M67" s="107">
        <v>19.31</v>
      </c>
      <c r="N67" s="25">
        <v>17</v>
      </c>
      <c r="O67" s="17"/>
      <c r="P67" s="22"/>
      <c r="Y67" s="17"/>
      <c r="Z67" s="22"/>
    </row>
    <row r="68" spans="1:26" ht="21" customHeight="1">
      <c r="A68" s="21"/>
      <c r="B68" s="51">
        <v>16</v>
      </c>
      <c r="C68" s="10"/>
      <c r="D68" s="11"/>
      <c r="E68" s="12"/>
      <c r="F68" s="164">
        <v>173.5</v>
      </c>
      <c r="G68" s="165">
        <f>SUM(F57:F68)</f>
        <v>2044</v>
      </c>
      <c r="H68" s="164">
        <f>SUM(F68/4)</f>
        <v>43.375</v>
      </c>
      <c r="I68" s="166">
        <f>SUM(H57:H68)</f>
        <v>511</v>
      </c>
      <c r="J68" s="22"/>
      <c r="K68" s="23" t="s">
        <v>5</v>
      </c>
      <c r="L68" s="24">
        <v>70.5</v>
      </c>
      <c r="M68" s="107">
        <v>17.63</v>
      </c>
      <c r="N68" s="25">
        <v>16</v>
      </c>
      <c r="O68" s="32"/>
      <c r="P68" s="22"/>
      <c r="Y68" s="32"/>
      <c r="Z68" s="22"/>
    </row>
    <row r="69" spans="1:26" ht="21" customHeight="1">
      <c r="A69" s="21"/>
      <c r="B69" s="51">
        <v>17</v>
      </c>
      <c r="C69" s="10" t="s">
        <v>21</v>
      </c>
      <c r="D69" s="15">
        <v>43252</v>
      </c>
      <c r="E69" s="12" t="s">
        <v>51</v>
      </c>
      <c r="F69" s="33">
        <v>169.5</v>
      </c>
      <c r="G69" s="68">
        <f>SUM(F55:F69)</f>
        <v>2552.5</v>
      </c>
      <c r="H69" s="101">
        <f aca="true" t="shared" si="6" ref="H69:H77">SUM(F69/4)</f>
        <v>42.375</v>
      </c>
      <c r="I69" s="121">
        <f>SUM(H55:H69)</f>
        <v>638.125</v>
      </c>
      <c r="J69" s="22"/>
      <c r="K69" s="31"/>
      <c r="L69" s="29"/>
      <c r="M69" s="29"/>
      <c r="N69" s="29"/>
      <c r="O69" s="17"/>
      <c r="P69" s="22"/>
      <c r="Y69" s="17"/>
      <c r="Z69" s="22"/>
    </row>
    <row r="70" spans="1:26" ht="21" customHeight="1">
      <c r="A70" s="21"/>
      <c r="B70" s="51">
        <v>18</v>
      </c>
      <c r="C70" s="10" t="s">
        <v>22</v>
      </c>
      <c r="D70" s="15">
        <v>43253</v>
      </c>
      <c r="E70" s="12" t="s">
        <v>51</v>
      </c>
      <c r="F70" s="33">
        <v>169.5</v>
      </c>
      <c r="G70" s="68">
        <f>SUM(F55:F70)</f>
        <v>2722</v>
      </c>
      <c r="H70" s="101">
        <f t="shared" si="6"/>
        <v>42.375</v>
      </c>
      <c r="I70" s="121">
        <f>SUM(H55:H70)</f>
        <v>680.5</v>
      </c>
      <c r="J70" s="22"/>
      <c r="K70" s="23" t="s">
        <v>56</v>
      </c>
      <c r="L70" s="24">
        <v>352.5</v>
      </c>
      <c r="M70" s="107">
        <v>29.38</v>
      </c>
      <c r="N70" s="25">
        <v>55</v>
      </c>
      <c r="O70" s="17"/>
      <c r="P70" s="22"/>
      <c r="Y70" s="17"/>
      <c r="Z70" s="22"/>
    </row>
    <row r="71" spans="1:26" ht="21" customHeight="1">
      <c r="A71" s="21"/>
      <c r="B71" s="51">
        <v>19</v>
      </c>
      <c r="C71" s="10" t="s">
        <v>23</v>
      </c>
      <c r="D71" s="15">
        <v>43254</v>
      </c>
      <c r="E71" s="12" t="s">
        <v>51</v>
      </c>
      <c r="F71" s="33">
        <v>169.5</v>
      </c>
      <c r="G71" s="68">
        <f>SUM(F55:F71)</f>
        <v>2891.5</v>
      </c>
      <c r="H71" s="101">
        <f t="shared" si="6"/>
        <v>42.375</v>
      </c>
      <c r="I71" s="121">
        <f>SUM(H55:H71)</f>
        <v>722.875</v>
      </c>
      <c r="J71" s="22"/>
      <c r="K71" s="23" t="s">
        <v>16</v>
      </c>
      <c r="L71" s="24">
        <v>1132.5</v>
      </c>
      <c r="M71" s="107">
        <v>94.38</v>
      </c>
      <c r="N71" s="25">
        <v>180</v>
      </c>
      <c r="O71" s="17"/>
      <c r="P71" s="22"/>
      <c r="Y71" s="17"/>
      <c r="Z71" s="22"/>
    </row>
    <row r="72" spans="1:26" ht="21" customHeight="1">
      <c r="A72" s="21"/>
      <c r="B72" s="51">
        <v>20</v>
      </c>
      <c r="C72" s="10" t="s">
        <v>24</v>
      </c>
      <c r="D72" s="15">
        <v>43255</v>
      </c>
      <c r="E72" s="12" t="s">
        <v>51</v>
      </c>
      <c r="F72" s="33">
        <v>169.5</v>
      </c>
      <c r="G72" s="68">
        <f>SUM(F55:F72)</f>
        <v>3061</v>
      </c>
      <c r="H72" s="101">
        <f t="shared" si="6"/>
        <v>42.375</v>
      </c>
      <c r="I72" s="121">
        <f>SUM(H55:H72)</f>
        <v>765.25</v>
      </c>
      <c r="J72" s="22"/>
      <c r="K72" s="23" t="s">
        <v>17</v>
      </c>
      <c r="L72" s="24">
        <v>20</v>
      </c>
      <c r="M72" s="107">
        <v>0</v>
      </c>
      <c r="N72" s="25">
        <v>0</v>
      </c>
      <c r="O72" s="17"/>
      <c r="P72" s="22"/>
      <c r="Y72" s="17"/>
      <c r="Z72" s="22"/>
    </row>
    <row r="73" spans="1:26" ht="21" customHeight="1">
      <c r="A73" s="21"/>
      <c r="B73" s="51">
        <v>21</v>
      </c>
      <c r="C73" s="10" t="s">
        <v>25</v>
      </c>
      <c r="D73" s="15">
        <v>43256</v>
      </c>
      <c r="E73" s="12" t="s">
        <v>51</v>
      </c>
      <c r="F73" s="33">
        <v>169.5</v>
      </c>
      <c r="G73" s="68">
        <f>SUM(F55:F73)</f>
        <v>3230.5</v>
      </c>
      <c r="H73" s="101">
        <f t="shared" si="6"/>
        <v>42.375</v>
      </c>
      <c r="I73" s="121">
        <f>SUM(H55:H73)</f>
        <v>807.625</v>
      </c>
      <c r="J73" s="22"/>
      <c r="K73" s="23" t="s">
        <v>46</v>
      </c>
      <c r="L73" s="24">
        <v>35</v>
      </c>
      <c r="M73" s="107">
        <v>0</v>
      </c>
      <c r="N73" s="25">
        <v>0</v>
      </c>
      <c r="O73" s="17"/>
      <c r="P73" s="22"/>
      <c r="Y73" s="17"/>
      <c r="Z73" s="22"/>
    </row>
    <row r="74" spans="1:26" ht="21" customHeight="1">
      <c r="A74" s="21"/>
      <c r="B74" s="51">
        <v>22</v>
      </c>
      <c r="C74" s="10" t="s">
        <v>26</v>
      </c>
      <c r="D74" s="15">
        <v>43257</v>
      </c>
      <c r="E74" s="12" t="s">
        <v>51</v>
      </c>
      <c r="F74" s="33">
        <v>169.5</v>
      </c>
      <c r="G74" s="68">
        <f>SUM(F55:F74)</f>
        <v>3400</v>
      </c>
      <c r="H74" s="101">
        <f t="shared" si="6"/>
        <v>42.375</v>
      </c>
      <c r="I74" s="121">
        <f>SUM(H56:H74)</f>
        <v>807.625</v>
      </c>
      <c r="J74" s="22"/>
      <c r="K74" s="23" t="s">
        <v>55</v>
      </c>
      <c r="L74" s="24">
        <v>44.5</v>
      </c>
      <c r="M74" s="107">
        <v>0</v>
      </c>
      <c r="N74" s="25">
        <v>0</v>
      </c>
      <c r="O74" s="17"/>
      <c r="P74" s="22"/>
      <c r="Y74" s="17"/>
      <c r="Z74" s="22"/>
    </row>
    <row r="75" spans="1:26" ht="21" customHeight="1">
      <c r="A75" s="21"/>
      <c r="B75" s="51">
        <v>23</v>
      </c>
      <c r="C75" s="10" t="s">
        <v>27</v>
      </c>
      <c r="D75" s="15">
        <v>43258</v>
      </c>
      <c r="E75" s="12" t="s">
        <v>51</v>
      </c>
      <c r="F75" s="33">
        <v>169.5</v>
      </c>
      <c r="G75" s="68">
        <f>SUM(F55:F75)</f>
        <v>3569.5</v>
      </c>
      <c r="H75" s="101">
        <f t="shared" si="6"/>
        <v>42.375</v>
      </c>
      <c r="I75" s="121">
        <f>SUM(H55:H75)</f>
        <v>892.375</v>
      </c>
      <c r="J75" s="22"/>
      <c r="K75" s="23" t="s">
        <v>47</v>
      </c>
      <c r="L75" s="24">
        <v>30</v>
      </c>
      <c r="M75" s="107">
        <v>0</v>
      </c>
      <c r="N75" s="25">
        <v>0</v>
      </c>
      <c r="O75" s="17"/>
      <c r="P75" s="22"/>
      <c r="Y75" s="17"/>
      <c r="Z75" s="22"/>
    </row>
    <row r="76" spans="1:26" ht="21" customHeight="1">
      <c r="A76" s="21"/>
      <c r="B76" s="51">
        <v>24</v>
      </c>
      <c r="C76" s="10" t="s">
        <v>28</v>
      </c>
      <c r="D76" s="15">
        <v>43259</v>
      </c>
      <c r="E76" s="12" t="s">
        <v>51</v>
      </c>
      <c r="F76" s="33">
        <v>169.5</v>
      </c>
      <c r="G76" s="68">
        <f>SUM(F55:F76)</f>
        <v>3739</v>
      </c>
      <c r="H76" s="101">
        <f t="shared" si="6"/>
        <v>42.375</v>
      </c>
      <c r="I76" s="121">
        <f>SUM(H55:H76)</f>
        <v>934.75</v>
      </c>
      <c r="J76" s="22"/>
      <c r="K76" s="23" t="s">
        <v>47</v>
      </c>
      <c r="L76" s="24">
        <v>30</v>
      </c>
      <c r="M76" s="107">
        <v>0</v>
      </c>
      <c r="N76" s="25">
        <v>0</v>
      </c>
      <c r="O76" s="17"/>
      <c r="P76" s="22"/>
      <c r="Y76" s="17"/>
      <c r="Z76" s="22"/>
    </row>
    <row r="77" spans="1:26" ht="21" customHeight="1" thickBot="1">
      <c r="A77" s="21"/>
      <c r="B77" s="51">
        <v>25</v>
      </c>
      <c r="C77" s="10" t="s">
        <v>29</v>
      </c>
      <c r="D77" s="15">
        <v>43260</v>
      </c>
      <c r="E77" s="12" t="s">
        <v>51</v>
      </c>
      <c r="F77" s="33">
        <v>169.5</v>
      </c>
      <c r="G77" s="68">
        <f>SUM(F55:F77)</f>
        <v>3908.5</v>
      </c>
      <c r="H77" s="101">
        <f t="shared" si="6"/>
        <v>42.375</v>
      </c>
      <c r="I77" s="121">
        <f>SUM(H55:H77)</f>
        <v>977.125</v>
      </c>
      <c r="J77" s="22"/>
      <c r="K77" s="34" t="s">
        <v>48</v>
      </c>
      <c r="L77" s="35">
        <v>4050</v>
      </c>
      <c r="M77" s="110">
        <v>0</v>
      </c>
      <c r="N77" s="36">
        <v>600</v>
      </c>
      <c r="O77" s="17"/>
      <c r="P77" s="22"/>
      <c r="Y77" s="17"/>
      <c r="Z77" s="22"/>
    </row>
    <row r="78" spans="1:26" ht="21" customHeight="1">
      <c r="A78" s="21"/>
      <c r="B78" s="203">
        <v>26</v>
      </c>
      <c r="C78" s="10" t="s">
        <v>30</v>
      </c>
      <c r="D78" s="15">
        <v>43261</v>
      </c>
      <c r="E78" s="12" t="s">
        <v>51</v>
      </c>
      <c r="F78" s="33">
        <v>169.5</v>
      </c>
      <c r="G78" s="68">
        <f>SUM(F55:F78)</f>
        <v>4078</v>
      </c>
      <c r="H78" s="101">
        <f>SUM(F78/4)</f>
        <v>42.375</v>
      </c>
      <c r="I78" s="121">
        <f>SUM(H55:H78)</f>
        <v>1019.5</v>
      </c>
      <c r="J78" s="22"/>
      <c r="K78" s="39"/>
      <c r="L78" s="39"/>
      <c r="M78" s="39"/>
      <c r="N78" s="39"/>
      <c r="O78" s="17"/>
      <c r="P78" s="22"/>
      <c r="Y78" s="17"/>
      <c r="Z78" s="22"/>
    </row>
    <row r="79" spans="1:26" s="47" customFormat="1" ht="18.75" customHeight="1">
      <c r="A79" s="45"/>
      <c r="B79" s="203">
        <v>27</v>
      </c>
      <c r="C79" s="10" t="s">
        <v>31</v>
      </c>
      <c r="D79" s="15">
        <v>43262</v>
      </c>
      <c r="E79" s="12" t="s">
        <v>51</v>
      </c>
      <c r="F79" s="33">
        <v>169.5</v>
      </c>
      <c r="G79" s="68">
        <f>SUM(F55:F79)</f>
        <v>4247.5</v>
      </c>
      <c r="H79" s="101">
        <f>SUM(F79/4)</f>
        <v>42.375</v>
      </c>
      <c r="I79" s="121">
        <f>SUM(H55:H79)</f>
        <v>1061.875</v>
      </c>
      <c r="J79" s="22"/>
      <c r="K79" s="41"/>
      <c r="L79" s="41"/>
      <c r="M79" s="41"/>
      <c r="N79" s="41"/>
      <c r="O79" s="16"/>
      <c r="P79" s="22"/>
      <c r="Q79" s="41"/>
      <c r="R79" s="41"/>
      <c r="Y79" s="16"/>
      <c r="Z79" s="22"/>
    </row>
    <row r="80" spans="1:26" s="47" customFormat="1" ht="18.75" customHeight="1">
      <c r="A80" s="45"/>
      <c r="B80" s="203">
        <v>28</v>
      </c>
      <c r="C80" s="10" t="s">
        <v>32</v>
      </c>
      <c r="D80" s="15">
        <v>43263</v>
      </c>
      <c r="E80" s="12" t="s">
        <v>51</v>
      </c>
      <c r="F80" s="33">
        <v>169.5</v>
      </c>
      <c r="G80" s="68">
        <f>SUM(F56:F80)</f>
        <v>4247.5</v>
      </c>
      <c r="H80" s="101">
        <f>SUM(F80/4)</f>
        <v>42.375</v>
      </c>
      <c r="I80" s="136">
        <f>SUM(H55:H80)</f>
        <v>1104.25</v>
      </c>
      <c r="J80" s="22"/>
      <c r="K80" s="41"/>
      <c r="L80" s="41"/>
      <c r="M80" s="41"/>
      <c r="N80" s="41"/>
      <c r="O80" s="41"/>
      <c r="P80" s="22"/>
      <c r="Q80" s="41"/>
      <c r="R80" s="41"/>
      <c r="Y80" s="41"/>
      <c r="Z80" s="22"/>
    </row>
    <row r="81" spans="1:26" s="47" customFormat="1" ht="18.75" customHeight="1">
      <c r="A81" s="45"/>
      <c r="B81" s="203">
        <v>29</v>
      </c>
      <c r="C81" s="42"/>
      <c r="D81" s="167" t="s">
        <v>83</v>
      </c>
      <c r="E81" s="168"/>
      <c r="F81" s="139"/>
      <c r="G81" s="140">
        <f>SUM(F69:F81)</f>
        <v>2034</v>
      </c>
      <c r="H81" s="139">
        <f>SUM(F81/4)</f>
        <v>0</v>
      </c>
      <c r="I81" s="141">
        <f>SUM(H69:H81)</f>
        <v>508.5</v>
      </c>
      <c r="J81" s="22"/>
      <c r="K81" s="41"/>
      <c r="L81" s="41"/>
      <c r="M81" s="41"/>
      <c r="N81" s="41"/>
      <c r="O81" s="41"/>
      <c r="P81" s="22"/>
      <c r="Q81" s="41"/>
      <c r="R81" s="41"/>
      <c r="Y81" s="41"/>
      <c r="Z81" s="22"/>
    </row>
    <row r="82" spans="1:26" s="47" customFormat="1" ht="18.75" customHeight="1">
      <c r="A82" s="45"/>
      <c r="B82" s="51">
        <v>30</v>
      </c>
      <c r="C82" s="42"/>
      <c r="D82" s="43"/>
      <c r="E82" s="44"/>
      <c r="F82" s="139"/>
      <c r="G82" s="140">
        <f>SUM(F69:F82)</f>
        <v>2034</v>
      </c>
      <c r="H82" s="139">
        <f aca="true" t="shared" si="7" ref="H82:H89">SUM(F82/4)</f>
        <v>0</v>
      </c>
      <c r="I82" s="141">
        <f>SUM(H69:H82)</f>
        <v>508.5</v>
      </c>
      <c r="J82" s="22"/>
      <c r="K82" s="41"/>
      <c r="L82" s="41"/>
      <c r="M82" s="41"/>
      <c r="N82" s="41"/>
      <c r="O82" s="41"/>
      <c r="P82" s="22"/>
      <c r="Q82" s="41"/>
      <c r="R82" s="41"/>
      <c r="Y82" s="41"/>
      <c r="Z82" s="22"/>
    </row>
    <row r="83" spans="1:26" ht="21" customHeight="1">
      <c r="A83" s="21"/>
      <c r="B83" s="51">
        <v>31</v>
      </c>
      <c r="C83" s="42"/>
      <c r="D83" s="43"/>
      <c r="E83" s="44"/>
      <c r="F83" s="139"/>
      <c r="G83" s="140">
        <f>SUM(F71:F83)</f>
        <v>1695</v>
      </c>
      <c r="H83" s="139">
        <f t="shared" si="7"/>
        <v>0</v>
      </c>
      <c r="I83" s="141">
        <f>SUM(H71:H83)</f>
        <v>423.75</v>
      </c>
      <c r="J83" s="17"/>
      <c r="K83" s="41"/>
      <c r="O83" s="41"/>
      <c r="P83" s="17"/>
      <c r="Y83" s="41"/>
      <c r="Z83" s="17"/>
    </row>
    <row r="84" spans="1:26" s="47" customFormat="1" ht="18.75" customHeight="1">
      <c r="A84" s="45"/>
      <c r="B84" s="51">
        <v>32</v>
      </c>
      <c r="C84" s="42"/>
      <c r="D84" s="43"/>
      <c r="E84" s="44"/>
      <c r="F84" s="139"/>
      <c r="G84" s="140">
        <f>SUM(F71:F84)</f>
        <v>1695</v>
      </c>
      <c r="H84" s="139">
        <f t="shared" si="7"/>
        <v>0</v>
      </c>
      <c r="I84" s="141">
        <f>SUM(H71:H84)</f>
        <v>423.75</v>
      </c>
      <c r="J84" s="46"/>
      <c r="K84" s="41"/>
      <c r="L84" s="41"/>
      <c r="M84" s="41"/>
      <c r="N84" s="41"/>
      <c r="O84" s="16"/>
      <c r="P84" s="46"/>
      <c r="Q84" s="41"/>
      <c r="R84" s="41"/>
      <c r="Y84" s="16"/>
      <c r="Z84" s="46"/>
    </row>
    <row r="85" spans="1:26" s="47" customFormat="1" ht="18.75" customHeight="1">
      <c r="A85" s="45"/>
      <c r="B85" s="51">
        <v>33</v>
      </c>
      <c r="C85" s="42"/>
      <c r="D85" s="43"/>
      <c r="E85" s="44"/>
      <c r="F85" s="139"/>
      <c r="G85" s="140">
        <f>SUM(F73:F85)</f>
        <v>1356</v>
      </c>
      <c r="H85" s="139">
        <f t="shared" si="7"/>
        <v>0</v>
      </c>
      <c r="I85" s="141">
        <f>SUM(H73:H85)</f>
        <v>339</v>
      </c>
      <c r="J85" s="46"/>
      <c r="K85" s="16"/>
      <c r="L85" s="16"/>
      <c r="M85" s="16"/>
      <c r="N85" s="16"/>
      <c r="O85" s="41"/>
      <c r="P85" s="46"/>
      <c r="Q85" s="41"/>
      <c r="R85" s="41"/>
      <c r="Y85" s="41"/>
      <c r="Z85" s="46"/>
    </row>
    <row r="86" spans="1:26" s="47" customFormat="1" ht="18.75" customHeight="1">
      <c r="A86" s="45"/>
      <c r="B86" s="51">
        <v>34</v>
      </c>
      <c r="C86" s="42"/>
      <c r="D86" s="43"/>
      <c r="E86" s="44"/>
      <c r="F86" s="139"/>
      <c r="G86" s="140">
        <f>SUM(F73:F86)</f>
        <v>1356</v>
      </c>
      <c r="H86" s="139">
        <f t="shared" si="7"/>
        <v>0</v>
      </c>
      <c r="I86" s="141">
        <f>SUM(H73:H86)</f>
        <v>339</v>
      </c>
      <c r="J86" s="46"/>
      <c r="K86" s="16"/>
      <c r="L86" s="16"/>
      <c r="M86" s="16"/>
      <c r="N86" s="16"/>
      <c r="O86" s="16"/>
      <c r="P86" s="46"/>
      <c r="Q86" s="41"/>
      <c r="R86" s="41"/>
      <c r="Y86" s="16"/>
      <c r="Z86" s="46"/>
    </row>
    <row r="87" spans="1:26" s="47" customFormat="1" ht="18.75" customHeight="1">
      <c r="A87" s="45"/>
      <c r="B87" s="51">
        <v>35</v>
      </c>
      <c r="C87" s="42"/>
      <c r="D87" s="43"/>
      <c r="E87" s="44"/>
      <c r="F87" s="139"/>
      <c r="G87" s="140">
        <f>SUM(F75:F87)</f>
        <v>1017</v>
      </c>
      <c r="H87" s="139">
        <f t="shared" si="7"/>
        <v>0</v>
      </c>
      <c r="I87" s="141">
        <f>SUM(H75:H87)</f>
        <v>254.25</v>
      </c>
      <c r="J87" s="46"/>
      <c r="K87" s="41"/>
      <c r="L87" s="41"/>
      <c r="M87" s="41"/>
      <c r="N87" s="41"/>
      <c r="O87" s="16"/>
      <c r="P87" s="46"/>
      <c r="Q87" s="41"/>
      <c r="R87" s="41"/>
      <c r="Y87" s="16"/>
      <c r="Z87" s="46"/>
    </row>
    <row r="88" spans="1:26" ht="18.75" customHeight="1">
      <c r="A88" s="21"/>
      <c r="B88" s="51">
        <v>36</v>
      </c>
      <c r="C88" s="42"/>
      <c r="D88" s="43"/>
      <c r="E88" s="44"/>
      <c r="F88" s="139"/>
      <c r="G88" s="140">
        <f>SUM(F75:F88)</f>
        <v>1017</v>
      </c>
      <c r="H88" s="139">
        <f t="shared" si="7"/>
        <v>0</v>
      </c>
      <c r="I88" s="141">
        <f>SUM(H75:H88)</f>
        <v>254.25</v>
      </c>
      <c r="J88" s="17"/>
      <c r="K88" s="41"/>
      <c r="L88" s="41"/>
      <c r="M88" s="41"/>
      <c r="N88" s="41"/>
      <c r="O88" s="41"/>
      <c r="P88" s="17"/>
      <c r="Y88" s="41"/>
      <c r="Z88" s="17"/>
    </row>
    <row r="89" spans="1:26" ht="18.75" customHeight="1">
      <c r="A89" s="21"/>
      <c r="B89" s="51">
        <v>37</v>
      </c>
      <c r="C89" s="42"/>
      <c r="D89" s="43"/>
      <c r="E89" s="44"/>
      <c r="F89" s="139"/>
      <c r="G89" s="140">
        <f>SUM(F77:F89)</f>
        <v>678</v>
      </c>
      <c r="H89" s="139">
        <f t="shared" si="7"/>
        <v>0</v>
      </c>
      <c r="I89" s="141">
        <f>SUM(H77:H89)</f>
        <v>169.5</v>
      </c>
      <c r="J89" s="17"/>
      <c r="K89" s="41"/>
      <c r="L89" s="41"/>
      <c r="M89" s="41"/>
      <c r="N89" s="41"/>
      <c r="O89" s="41"/>
      <c r="P89" s="17"/>
      <c r="Y89" s="41"/>
      <c r="Z89" s="17"/>
    </row>
    <row r="90" spans="1:26" s="47" customFormat="1" ht="18.75" customHeight="1">
      <c r="A90" s="45"/>
      <c r="B90" s="51">
        <v>38</v>
      </c>
      <c r="C90" s="42"/>
      <c r="D90" s="43"/>
      <c r="E90" s="44"/>
      <c r="F90" s="133"/>
      <c r="G90" s="134"/>
      <c r="H90" s="133"/>
      <c r="I90" s="169"/>
      <c r="J90" s="46"/>
      <c r="K90" s="41"/>
      <c r="L90" s="41"/>
      <c r="M90" s="41"/>
      <c r="N90" s="41"/>
      <c r="O90" s="41"/>
      <c r="P90" s="46"/>
      <c r="Q90" s="41"/>
      <c r="R90" s="41"/>
      <c r="Y90" s="41"/>
      <c r="Z90" s="46"/>
    </row>
    <row r="91" spans="1:26" s="47" customFormat="1" ht="18.75" customHeight="1">
      <c r="A91" s="45"/>
      <c r="B91" s="51">
        <v>39</v>
      </c>
      <c r="C91" s="42"/>
      <c r="D91" s="43"/>
      <c r="E91" s="44"/>
      <c r="F91" s="133"/>
      <c r="G91" s="134"/>
      <c r="H91" s="133"/>
      <c r="I91" s="169"/>
      <c r="J91" s="46"/>
      <c r="K91" s="16"/>
      <c r="L91" s="16"/>
      <c r="M91" s="16"/>
      <c r="N91" s="16"/>
      <c r="O91" s="41"/>
      <c r="P91" s="46"/>
      <c r="Q91" s="41"/>
      <c r="R91" s="41"/>
      <c r="Y91" s="41"/>
      <c r="Z91" s="46"/>
    </row>
    <row r="92" spans="1:26" s="47" customFormat="1" ht="18.75" customHeight="1" thickBot="1">
      <c r="A92" s="45"/>
      <c r="B92" s="187">
        <v>40</v>
      </c>
      <c r="C92" s="48"/>
      <c r="D92" s="49"/>
      <c r="E92" s="48"/>
      <c r="F92" s="170"/>
      <c r="G92" s="171"/>
      <c r="H92" s="170"/>
      <c r="I92" s="172"/>
      <c r="J92" s="46"/>
      <c r="K92" s="16"/>
      <c r="L92" s="16"/>
      <c r="M92" s="16"/>
      <c r="N92" s="16"/>
      <c r="O92" s="16"/>
      <c r="P92" s="46"/>
      <c r="Q92" s="41"/>
      <c r="R92" s="41"/>
      <c r="Y92" s="16"/>
      <c r="Z92" s="46"/>
    </row>
    <row r="93" spans="1:26" s="47" customFormat="1" ht="18.75" customHeight="1">
      <c r="A93" s="45"/>
      <c r="B93" s="39"/>
      <c r="C93" s="39"/>
      <c r="D93" s="39"/>
      <c r="E93" s="39"/>
      <c r="F93" s="39"/>
      <c r="G93" s="39"/>
      <c r="H93" s="39"/>
      <c r="I93" s="39"/>
      <c r="J93" s="46"/>
      <c r="K93" s="16"/>
      <c r="L93" s="16"/>
      <c r="M93" s="16"/>
      <c r="N93" s="16"/>
      <c r="O93" s="16"/>
      <c r="P93" s="46"/>
      <c r="Q93" s="41"/>
      <c r="R93" s="41"/>
      <c r="Y93" s="16"/>
      <c r="Z93" s="46"/>
    </row>
    <row r="94" spans="1:26" ht="18.75" customHeight="1">
      <c r="A94" s="21"/>
      <c r="B94" s="16"/>
      <c r="C94" s="16"/>
      <c r="D94" s="16"/>
      <c r="E94" s="16"/>
      <c r="F94" s="16"/>
      <c r="G94" s="16"/>
      <c r="H94" s="16"/>
      <c r="I94" s="16"/>
      <c r="J94" s="17"/>
      <c r="P94" s="17"/>
      <c r="Z94" s="17"/>
    </row>
    <row r="95" spans="1:26" ht="19.5" customHeight="1">
      <c r="A95" s="21"/>
      <c r="B95" s="16"/>
      <c r="C95" s="16"/>
      <c r="D95" s="16"/>
      <c r="E95" s="16"/>
      <c r="F95" s="16"/>
      <c r="G95" s="16"/>
      <c r="H95" s="16"/>
      <c r="I95" s="16"/>
      <c r="J95" s="17"/>
      <c r="P95" s="17"/>
      <c r="Z95" s="17"/>
    </row>
    <row r="96" spans="2:9" s="16" customFormat="1" ht="36" customHeight="1">
      <c r="B96" s="17"/>
      <c r="C96" s="53"/>
      <c r="D96" s="54"/>
      <c r="E96" s="54" t="s">
        <v>75</v>
      </c>
      <c r="F96" s="53"/>
      <c r="G96" s="55"/>
      <c r="H96" s="55"/>
      <c r="I96" s="56"/>
    </row>
    <row r="97" spans="2:25" s="16" customFormat="1" ht="9.75" customHeight="1" thickBot="1">
      <c r="B97" s="17"/>
      <c r="C97" s="53"/>
      <c r="D97" s="53"/>
      <c r="E97" s="53"/>
      <c r="F97" s="57"/>
      <c r="G97" s="58"/>
      <c r="H97" s="58"/>
      <c r="I97" s="59"/>
      <c r="O97" s="18"/>
      <c r="Y97" s="18"/>
    </row>
    <row r="98" spans="2:26" ht="42" customHeight="1" thickBot="1" thickTop="1">
      <c r="B98" s="222" t="s">
        <v>80</v>
      </c>
      <c r="C98" s="223"/>
      <c r="D98" s="224"/>
      <c r="E98" s="157" t="s">
        <v>79</v>
      </c>
      <c r="F98" s="225" t="s">
        <v>10</v>
      </c>
      <c r="G98" s="226"/>
      <c r="H98" s="227" t="s">
        <v>12</v>
      </c>
      <c r="I98" s="228"/>
      <c r="J98" s="19"/>
      <c r="K98" s="18"/>
      <c r="L98" s="18"/>
      <c r="M98" s="18"/>
      <c r="N98" s="18"/>
      <c r="O98" s="17"/>
      <c r="P98" s="19"/>
      <c r="Y98" s="17"/>
      <c r="Z98" s="19"/>
    </row>
    <row r="99" spans="1:26" ht="34.5" customHeight="1" thickBot="1">
      <c r="A99" s="21"/>
      <c r="B99" s="178"/>
      <c r="C99" s="179" t="s">
        <v>6</v>
      </c>
      <c r="D99" s="180" t="s">
        <v>2</v>
      </c>
      <c r="E99" s="180" t="s">
        <v>0</v>
      </c>
      <c r="F99" s="181" t="s">
        <v>11</v>
      </c>
      <c r="G99" s="181" t="s">
        <v>1</v>
      </c>
      <c r="H99" s="181" t="s">
        <v>7</v>
      </c>
      <c r="I99" s="182" t="s">
        <v>8</v>
      </c>
      <c r="J99" s="22"/>
      <c r="K99" s="78" t="s">
        <v>13</v>
      </c>
      <c r="L99" s="79" t="s">
        <v>14</v>
      </c>
      <c r="M99" s="105" t="s">
        <v>15</v>
      </c>
      <c r="N99" s="80" t="s">
        <v>78</v>
      </c>
      <c r="O99" s="17"/>
      <c r="P99" s="22"/>
      <c r="Y99" s="17"/>
      <c r="Z99" s="22"/>
    </row>
    <row r="100" spans="1:26" ht="18.75" customHeight="1" thickTop="1">
      <c r="A100" s="21"/>
      <c r="B100" s="188">
        <v>1</v>
      </c>
      <c r="C100" s="175" t="s">
        <v>19</v>
      </c>
      <c r="D100" s="98">
        <v>43282</v>
      </c>
      <c r="E100" s="150" t="s">
        <v>61</v>
      </c>
      <c r="F100" s="151">
        <v>247.5</v>
      </c>
      <c r="G100" s="152">
        <f>SUM(F100)</f>
        <v>247.5</v>
      </c>
      <c r="H100" s="176">
        <f>SUM(F100/4)</f>
        <v>61.875</v>
      </c>
      <c r="I100" s="154">
        <f>SUM(H100)</f>
        <v>61.875</v>
      </c>
      <c r="J100" s="22"/>
      <c r="K100" s="75" t="s">
        <v>52</v>
      </c>
      <c r="L100" s="76">
        <v>247.5</v>
      </c>
      <c r="M100" s="106">
        <v>61.88</v>
      </c>
      <c r="N100" s="77">
        <v>55</v>
      </c>
      <c r="O100" s="17"/>
      <c r="P100" s="22"/>
      <c r="Y100" s="17"/>
      <c r="Z100" s="22"/>
    </row>
    <row r="101" spans="1:26" ht="15.75" customHeight="1">
      <c r="A101" s="21"/>
      <c r="B101" s="51">
        <v>2</v>
      </c>
      <c r="C101" s="197" t="s">
        <v>18</v>
      </c>
      <c r="D101" s="13">
        <v>43283</v>
      </c>
      <c r="E101" s="27" t="s">
        <v>64</v>
      </c>
      <c r="F101" s="28">
        <v>70.5</v>
      </c>
      <c r="G101" s="68">
        <f>SUM(F100:F101)</f>
        <v>318</v>
      </c>
      <c r="H101" s="101">
        <f>SUM(F101/4)</f>
        <v>17.625</v>
      </c>
      <c r="I101" s="155">
        <f>SUM(H100:H101)</f>
        <v>79.5</v>
      </c>
      <c r="J101" s="22"/>
      <c r="K101" s="75" t="s">
        <v>53</v>
      </c>
      <c r="L101" s="76">
        <v>169.5</v>
      </c>
      <c r="M101" s="106">
        <v>42.38</v>
      </c>
      <c r="N101" s="77">
        <v>39</v>
      </c>
      <c r="O101" s="17"/>
      <c r="P101" s="22"/>
      <c r="Y101" s="17"/>
      <c r="Z101" s="22"/>
    </row>
    <row r="102" spans="1:26" ht="18.75" customHeight="1">
      <c r="A102" s="21"/>
      <c r="B102" s="51">
        <v>3</v>
      </c>
      <c r="C102" s="197" t="s">
        <v>33</v>
      </c>
      <c r="D102" s="13">
        <v>43284</v>
      </c>
      <c r="E102" s="27" t="s">
        <v>61</v>
      </c>
      <c r="F102" s="28">
        <v>247.5</v>
      </c>
      <c r="G102" s="68">
        <f>SUM(F100:F102)</f>
        <v>565.5</v>
      </c>
      <c r="H102" s="101">
        <f aca="true" t="shared" si="8" ref="H102:H138">SUM(F102/4)</f>
        <v>61.875</v>
      </c>
      <c r="I102" s="155">
        <f>SUM(H100:H102)</f>
        <v>141.375</v>
      </c>
      <c r="J102" s="22"/>
      <c r="K102" s="23" t="s">
        <v>54</v>
      </c>
      <c r="L102" s="24">
        <v>106.5</v>
      </c>
      <c r="M102" s="107">
        <v>26.63</v>
      </c>
      <c r="N102" s="25">
        <v>23</v>
      </c>
      <c r="O102" s="17"/>
      <c r="P102" s="22"/>
      <c r="Y102" s="17"/>
      <c r="Z102" s="22"/>
    </row>
    <row r="103" spans="1:26" ht="18.75" customHeight="1">
      <c r="A103" s="21"/>
      <c r="B103" s="51">
        <v>4</v>
      </c>
      <c r="C103" s="197" t="s">
        <v>34</v>
      </c>
      <c r="D103" s="13">
        <v>43285</v>
      </c>
      <c r="E103" s="27" t="s">
        <v>61</v>
      </c>
      <c r="F103" s="28">
        <v>247.5</v>
      </c>
      <c r="G103" s="68">
        <f>SUM(F100:F103)</f>
        <v>813</v>
      </c>
      <c r="H103" s="101">
        <f t="shared" si="8"/>
        <v>61.875</v>
      </c>
      <c r="I103" s="155">
        <f>SUM(H100:H103)</f>
        <v>203.25</v>
      </c>
      <c r="J103" s="22"/>
      <c r="K103" s="23" t="s">
        <v>49</v>
      </c>
      <c r="L103" s="24">
        <v>63</v>
      </c>
      <c r="M103" s="107">
        <v>15.75</v>
      </c>
      <c r="N103" s="25">
        <v>16</v>
      </c>
      <c r="O103" s="17"/>
      <c r="P103" s="22"/>
      <c r="Y103" s="17"/>
      <c r="Z103" s="22"/>
    </row>
    <row r="104" spans="1:26" ht="18.75" customHeight="1">
      <c r="A104" s="21"/>
      <c r="B104" s="51">
        <v>5</v>
      </c>
      <c r="C104" s="197" t="s">
        <v>35</v>
      </c>
      <c r="D104" s="13">
        <v>43286</v>
      </c>
      <c r="E104" s="27" t="s">
        <v>61</v>
      </c>
      <c r="F104" s="28">
        <v>247.5</v>
      </c>
      <c r="G104" s="68">
        <f>SUM(F100:F104)</f>
        <v>1060.5</v>
      </c>
      <c r="H104" s="101">
        <f t="shared" si="8"/>
        <v>61.875</v>
      </c>
      <c r="I104" s="155">
        <f>SUM(H100:H104)</f>
        <v>265.125</v>
      </c>
      <c r="J104" s="22"/>
      <c r="K104" s="23" t="s">
        <v>50</v>
      </c>
      <c r="L104" s="24">
        <v>78</v>
      </c>
      <c r="M104" s="107">
        <v>19.5</v>
      </c>
      <c r="N104" s="25">
        <v>16</v>
      </c>
      <c r="O104" s="17"/>
      <c r="P104" s="22"/>
      <c r="Y104" s="17"/>
      <c r="Z104" s="22"/>
    </row>
    <row r="105" spans="1:26" ht="18.75" customHeight="1">
      <c r="A105" s="21"/>
      <c r="B105" s="51">
        <v>6</v>
      </c>
      <c r="C105" s="197" t="s">
        <v>36</v>
      </c>
      <c r="D105" s="13">
        <v>43287</v>
      </c>
      <c r="E105" s="27" t="s">
        <v>61</v>
      </c>
      <c r="F105" s="28">
        <v>247.5</v>
      </c>
      <c r="G105" s="68">
        <f>SUM(F100:F105)</f>
        <v>1308</v>
      </c>
      <c r="H105" s="101">
        <f t="shared" si="8"/>
        <v>61.875</v>
      </c>
      <c r="I105" s="155">
        <f>SUM(H100:H105)</f>
        <v>327</v>
      </c>
      <c r="J105" s="22"/>
      <c r="K105" s="23"/>
      <c r="L105" s="29"/>
      <c r="M105" s="29"/>
      <c r="N105" s="29"/>
      <c r="O105" s="17"/>
      <c r="P105" s="22"/>
      <c r="Y105" s="17"/>
      <c r="Z105" s="22"/>
    </row>
    <row r="106" spans="1:26" ht="18.75" customHeight="1">
      <c r="A106" s="21"/>
      <c r="B106" s="51">
        <v>7</v>
      </c>
      <c r="C106" s="197" t="s">
        <v>37</v>
      </c>
      <c r="D106" s="13">
        <v>43288</v>
      </c>
      <c r="E106" s="27" t="s">
        <v>61</v>
      </c>
      <c r="F106" s="28">
        <v>247.5</v>
      </c>
      <c r="G106" s="68">
        <f>SUM(F100:F106)</f>
        <v>1555.5</v>
      </c>
      <c r="H106" s="101">
        <f t="shared" si="8"/>
        <v>61.875</v>
      </c>
      <c r="I106" s="155">
        <f>SUM(H100:H106)</f>
        <v>388.875</v>
      </c>
      <c r="J106" s="22"/>
      <c r="K106" s="92" t="s">
        <v>4</v>
      </c>
      <c r="L106" s="93">
        <v>181.5</v>
      </c>
      <c r="M106" s="108">
        <v>45.38</v>
      </c>
      <c r="N106" s="94">
        <v>38</v>
      </c>
      <c r="O106" s="17"/>
      <c r="P106" s="22"/>
      <c r="Y106" s="17"/>
      <c r="Z106" s="22"/>
    </row>
    <row r="107" spans="1:26" ht="18.75" customHeight="1">
      <c r="A107" s="21"/>
      <c r="B107" s="51">
        <v>8</v>
      </c>
      <c r="C107" s="197" t="s">
        <v>38</v>
      </c>
      <c r="D107" s="13">
        <v>43289</v>
      </c>
      <c r="E107" s="27" t="s">
        <v>61</v>
      </c>
      <c r="F107" s="28">
        <v>247.5</v>
      </c>
      <c r="G107" s="68">
        <f>SUM(F100:F107)</f>
        <v>1803</v>
      </c>
      <c r="H107" s="101">
        <f t="shared" si="8"/>
        <v>61.875</v>
      </c>
      <c r="I107" s="155">
        <f>SUM(H100:H107)</f>
        <v>450.75</v>
      </c>
      <c r="J107" s="22"/>
      <c r="K107" s="95" t="s">
        <v>58</v>
      </c>
      <c r="L107" s="96">
        <v>111</v>
      </c>
      <c r="M107" s="109">
        <v>27.75</v>
      </c>
      <c r="N107" s="97">
        <v>22</v>
      </c>
      <c r="O107" s="17"/>
      <c r="P107" s="22"/>
      <c r="Y107" s="17"/>
      <c r="Z107" s="22"/>
    </row>
    <row r="108" spans="1:26" ht="18.75" customHeight="1">
      <c r="A108" s="21"/>
      <c r="B108" s="51">
        <v>9</v>
      </c>
      <c r="C108" s="197" t="s">
        <v>39</v>
      </c>
      <c r="D108" s="13">
        <v>43290</v>
      </c>
      <c r="E108" s="27" t="s">
        <v>61</v>
      </c>
      <c r="F108" s="28">
        <v>247.5</v>
      </c>
      <c r="G108" s="118">
        <f>SUM(F100:F108)</f>
        <v>2050.5</v>
      </c>
      <c r="H108" s="101">
        <f t="shared" si="8"/>
        <v>61.875</v>
      </c>
      <c r="I108" s="155">
        <f>SUM(H100:H108)</f>
        <v>512.625</v>
      </c>
      <c r="J108" s="22"/>
      <c r="K108" s="95" t="s">
        <v>60</v>
      </c>
      <c r="L108" s="96">
        <v>55.5</v>
      </c>
      <c r="M108" s="109">
        <v>13.88</v>
      </c>
      <c r="N108" s="97">
        <v>11</v>
      </c>
      <c r="O108" s="17"/>
      <c r="P108" s="22"/>
      <c r="Y108" s="17"/>
      <c r="Z108" s="22"/>
    </row>
    <row r="109" spans="1:26" ht="18.75" customHeight="1">
      <c r="A109" s="21"/>
      <c r="B109" s="51">
        <v>10</v>
      </c>
      <c r="C109" s="198"/>
      <c r="D109" s="183" t="s">
        <v>86</v>
      </c>
      <c r="E109" s="174"/>
      <c r="F109" s="139"/>
      <c r="G109" s="140">
        <f>SUM(F97:F109)</f>
        <v>2050.5</v>
      </c>
      <c r="H109" s="139">
        <f t="shared" si="8"/>
        <v>0</v>
      </c>
      <c r="I109" s="141">
        <f>SUM(H97:H109)</f>
        <v>512.625</v>
      </c>
      <c r="J109" s="22"/>
      <c r="K109" s="95" t="s">
        <v>59</v>
      </c>
      <c r="L109" s="96">
        <v>70.5</v>
      </c>
      <c r="M109" s="109">
        <v>17.63</v>
      </c>
      <c r="N109" s="97">
        <v>16</v>
      </c>
      <c r="O109" s="17"/>
      <c r="P109" s="22"/>
      <c r="Y109" s="17"/>
      <c r="Z109" s="22"/>
    </row>
    <row r="110" spans="1:26" ht="18.75" customHeight="1">
      <c r="A110" s="21"/>
      <c r="B110" s="51">
        <v>11</v>
      </c>
      <c r="C110" s="197"/>
      <c r="D110" s="10"/>
      <c r="E110" s="10"/>
      <c r="F110" s="139"/>
      <c r="G110" s="140"/>
      <c r="H110" s="139"/>
      <c r="I110" s="141"/>
      <c r="J110" s="22"/>
      <c r="K110" s="95" t="s">
        <v>45</v>
      </c>
      <c r="L110" s="96">
        <v>63</v>
      </c>
      <c r="M110" s="109">
        <v>15.75</v>
      </c>
      <c r="N110" s="97">
        <v>11</v>
      </c>
      <c r="O110" s="17"/>
      <c r="P110" s="22"/>
      <c r="Y110" s="17"/>
      <c r="Z110" s="22"/>
    </row>
    <row r="111" spans="1:26" ht="18.75" customHeight="1">
      <c r="A111" s="21"/>
      <c r="B111" s="51">
        <v>12</v>
      </c>
      <c r="C111" s="199" t="s">
        <v>84</v>
      </c>
      <c r="D111" s="11"/>
      <c r="E111" s="12"/>
      <c r="F111" s="139"/>
      <c r="G111" s="140">
        <f>SUM(F97:F111)</f>
        <v>2050.5</v>
      </c>
      <c r="H111" s="139">
        <f t="shared" si="8"/>
        <v>0</v>
      </c>
      <c r="I111" s="141">
        <f>SUM(H97:H111)</f>
        <v>512.625</v>
      </c>
      <c r="J111" s="22"/>
      <c r="K111" s="95" t="s">
        <v>57</v>
      </c>
      <c r="L111" s="96">
        <v>42</v>
      </c>
      <c r="M111" s="109">
        <v>10.5</v>
      </c>
      <c r="N111" s="97">
        <v>8</v>
      </c>
      <c r="O111" s="17"/>
      <c r="P111" s="22"/>
      <c r="Y111" s="17"/>
      <c r="Z111" s="22"/>
    </row>
    <row r="112" spans="1:26" ht="18.75" customHeight="1">
      <c r="A112" s="21"/>
      <c r="B112" s="51">
        <v>13</v>
      </c>
      <c r="C112" s="200" t="s">
        <v>67</v>
      </c>
      <c r="D112" s="13">
        <v>43313</v>
      </c>
      <c r="E112" s="27" t="s">
        <v>61</v>
      </c>
      <c r="F112" s="28">
        <v>247.5</v>
      </c>
      <c r="G112" s="68">
        <f>SUM(F100:F112)</f>
        <v>2298</v>
      </c>
      <c r="H112" s="101">
        <f t="shared" si="8"/>
        <v>61.875</v>
      </c>
      <c r="I112" s="155">
        <f>SUM(H100:H112)</f>
        <v>574.5</v>
      </c>
      <c r="J112" s="22"/>
      <c r="K112" s="31"/>
      <c r="L112" s="29"/>
      <c r="M112" s="29"/>
      <c r="N112" s="29"/>
      <c r="O112" s="32"/>
      <c r="P112" s="22"/>
      <c r="Y112" s="32"/>
      <c r="Z112" s="22"/>
    </row>
    <row r="113" spans="1:26" ht="18.75" customHeight="1">
      <c r="A113" s="21"/>
      <c r="B113" s="51">
        <v>14</v>
      </c>
      <c r="C113" s="200" t="s">
        <v>68</v>
      </c>
      <c r="D113" s="13">
        <v>43314</v>
      </c>
      <c r="E113" s="27" t="s">
        <v>61</v>
      </c>
      <c r="F113" s="28">
        <v>248.5</v>
      </c>
      <c r="G113" s="68">
        <f>SUM(F100:F113)</f>
        <v>2546.5</v>
      </c>
      <c r="H113" s="101">
        <f t="shared" si="8"/>
        <v>62.125</v>
      </c>
      <c r="I113" s="155">
        <f>SUM(H100:H113)</f>
        <v>636.625</v>
      </c>
      <c r="J113" s="22"/>
      <c r="K113" s="23" t="s">
        <v>65</v>
      </c>
      <c r="L113" s="24">
        <v>70.5</v>
      </c>
      <c r="M113" s="107">
        <v>17.63</v>
      </c>
      <c r="N113" s="25">
        <v>16</v>
      </c>
      <c r="O113" s="17"/>
      <c r="P113" s="22"/>
      <c r="Y113" s="17"/>
      <c r="Z113" s="22"/>
    </row>
    <row r="114" spans="1:26" ht="18.75" customHeight="1">
      <c r="A114" s="21"/>
      <c r="B114" s="51">
        <v>15</v>
      </c>
      <c r="C114" s="200" t="s">
        <v>69</v>
      </c>
      <c r="D114" s="13">
        <v>43315</v>
      </c>
      <c r="E114" s="27" t="s">
        <v>61</v>
      </c>
      <c r="F114" s="28">
        <v>249.5</v>
      </c>
      <c r="G114" s="68">
        <f>SUM(F100:F114)</f>
        <v>2796</v>
      </c>
      <c r="H114" s="101">
        <f t="shared" si="8"/>
        <v>62.375</v>
      </c>
      <c r="I114" s="155">
        <f>SUM(H100:H114)</f>
        <v>699</v>
      </c>
      <c r="J114" s="22"/>
      <c r="K114" s="23" t="s">
        <v>66</v>
      </c>
      <c r="L114" s="24">
        <v>77.25</v>
      </c>
      <c r="M114" s="107">
        <v>19.31</v>
      </c>
      <c r="N114" s="25">
        <v>17</v>
      </c>
      <c r="O114" s="17"/>
      <c r="P114" s="22"/>
      <c r="Y114" s="17"/>
      <c r="Z114" s="22"/>
    </row>
    <row r="115" spans="1:26" ht="18.75" customHeight="1">
      <c r="A115" s="21"/>
      <c r="B115" s="51">
        <v>16</v>
      </c>
      <c r="C115" s="200" t="s">
        <v>70</v>
      </c>
      <c r="D115" s="13">
        <v>43316</v>
      </c>
      <c r="E115" s="27" t="s">
        <v>61</v>
      </c>
      <c r="F115" s="28">
        <v>250.5</v>
      </c>
      <c r="G115" s="68">
        <f>SUM(F100:F115)</f>
        <v>3046.5</v>
      </c>
      <c r="H115" s="101">
        <f t="shared" si="8"/>
        <v>62.625</v>
      </c>
      <c r="I115" s="155">
        <f>SUM(H100:H115)</f>
        <v>761.625</v>
      </c>
      <c r="J115" s="22"/>
      <c r="K115" s="23" t="s">
        <v>5</v>
      </c>
      <c r="L115" s="24">
        <v>70.5</v>
      </c>
      <c r="M115" s="107">
        <v>17.63</v>
      </c>
      <c r="N115" s="25">
        <v>16</v>
      </c>
      <c r="O115" s="17"/>
      <c r="P115" s="22"/>
      <c r="Y115" s="17"/>
      <c r="Z115" s="22"/>
    </row>
    <row r="116" spans="1:26" ht="18.75" customHeight="1">
      <c r="A116" s="21"/>
      <c r="B116" s="51">
        <v>17</v>
      </c>
      <c r="C116" s="200" t="s">
        <v>71</v>
      </c>
      <c r="D116" s="13">
        <v>43317</v>
      </c>
      <c r="E116" s="27" t="s">
        <v>61</v>
      </c>
      <c r="F116" s="28">
        <v>251.5</v>
      </c>
      <c r="G116" s="68">
        <f>SUM(F100:F116)</f>
        <v>3298</v>
      </c>
      <c r="H116" s="101">
        <f t="shared" si="8"/>
        <v>62.875</v>
      </c>
      <c r="I116" s="155">
        <f>SUM(H100:H116)</f>
        <v>824.5</v>
      </c>
      <c r="J116" s="22"/>
      <c r="K116" s="31"/>
      <c r="L116" s="29"/>
      <c r="M116" s="29"/>
      <c r="N116" s="29"/>
      <c r="O116" s="17"/>
      <c r="P116" s="22"/>
      <c r="Y116" s="17"/>
      <c r="Z116" s="22"/>
    </row>
    <row r="117" spans="1:26" ht="18.75" customHeight="1">
      <c r="A117" s="21"/>
      <c r="B117" s="51">
        <v>18</v>
      </c>
      <c r="C117" s="200" t="s">
        <v>72</v>
      </c>
      <c r="D117" s="13">
        <v>43318</v>
      </c>
      <c r="E117" s="27" t="s">
        <v>61</v>
      </c>
      <c r="F117" s="28">
        <v>252.5</v>
      </c>
      <c r="G117" s="68">
        <f>SUM(F100:F117)</f>
        <v>3550.5</v>
      </c>
      <c r="H117" s="101">
        <f t="shared" si="8"/>
        <v>63.125</v>
      </c>
      <c r="I117" s="155">
        <f>SUM(H100:H117)</f>
        <v>887.625</v>
      </c>
      <c r="J117" s="22"/>
      <c r="K117" s="23" t="s">
        <v>56</v>
      </c>
      <c r="L117" s="24">
        <v>352.5</v>
      </c>
      <c r="M117" s="107">
        <v>29.38</v>
      </c>
      <c r="N117" s="25">
        <v>55</v>
      </c>
      <c r="O117" s="17"/>
      <c r="P117" s="22"/>
      <c r="Y117" s="17"/>
      <c r="Z117" s="22"/>
    </row>
    <row r="118" spans="1:26" ht="18.75" customHeight="1">
      <c r="A118" s="21"/>
      <c r="B118" s="51">
        <v>19</v>
      </c>
      <c r="C118" s="200" t="s">
        <v>73</v>
      </c>
      <c r="D118" s="13">
        <v>43319</v>
      </c>
      <c r="E118" s="27" t="s">
        <v>61</v>
      </c>
      <c r="F118" s="28">
        <v>253.5</v>
      </c>
      <c r="G118" s="68">
        <f>SUM(F100:F118)</f>
        <v>3804</v>
      </c>
      <c r="H118" s="101">
        <f t="shared" si="8"/>
        <v>63.375</v>
      </c>
      <c r="I118" s="155">
        <f>SUM(H100:H118)</f>
        <v>951</v>
      </c>
      <c r="J118" s="22"/>
      <c r="K118" s="23" t="s">
        <v>16</v>
      </c>
      <c r="L118" s="24">
        <v>1132.5</v>
      </c>
      <c r="M118" s="107">
        <v>94.38</v>
      </c>
      <c r="N118" s="25">
        <v>180</v>
      </c>
      <c r="O118" s="17"/>
      <c r="P118" s="22"/>
      <c r="Y118" s="17"/>
      <c r="Z118" s="22"/>
    </row>
    <row r="119" spans="1:26" ht="24.75" customHeight="1">
      <c r="A119" s="21"/>
      <c r="B119" s="51">
        <v>20</v>
      </c>
      <c r="C119" s="200" t="s">
        <v>74</v>
      </c>
      <c r="D119" s="13">
        <v>43320</v>
      </c>
      <c r="E119" s="27" t="s">
        <v>61</v>
      </c>
      <c r="F119" s="28">
        <v>254.5</v>
      </c>
      <c r="G119" s="68">
        <f>SUM(F100:F119)</f>
        <v>4058.5</v>
      </c>
      <c r="H119" s="101">
        <f t="shared" si="8"/>
        <v>63.625</v>
      </c>
      <c r="I119" s="177">
        <f>SUM(H100:H119)</f>
        <v>1014.625</v>
      </c>
      <c r="J119" s="22"/>
      <c r="K119" s="23" t="s">
        <v>17</v>
      </c>
      <c r="L119" s="24">
        <v>20</v>
      </c>
      <c r="M119" s="107">
        <v>0</v>
      </c>
      <c r="N119" s="25">
        <v>0</v>
      </c>
      <c r="O119" s="17"/>
      <c r="P119" s="22"/>
      <c r="Y119" s="17"/>
      <c r="Z119" s="22"/>
    </row>
    <row r="120" spans="1:26" ht="18.75" customHeight="1">
      <c r="A120" s="21"/>
      <c r="B120" s="51">
        <v>21</v>
      </c>
      <c r="C120" s="201"/>
      <c r="D120" s="184" t="s">
        <v>85</v>
      </c>
      <c r="E120" s="168"/>
      <c r="F120" s="185"/>
      <c r="G120" s="140">
        <f>SUM(F107:F120)</f>
        <v>2503</v>
      </c>
      <c r="H120" s="139">
        <f t="shared" si="8"/>
        <v>0</v>
      </c>
      <c r="I120" s="141">
        <f>SUM(H107:H120)</f>
        <v>625.75</v>
      </c>
      <c r="J120" s="22"/>
      <c r="K120" s="23" t="s">
        <v>46</v>
      </c>
      <c r="L120" s="24">
        <v>35</v>
      </c>
      <c r="M120" s="107">
        <v>0</v>
      </c>
      <c r="N120" s="25">
        <v>0</v>
      </c>
      <c r="O120" s="17"/>
      <c r="P120" s="22"/>
      <c r="Y120" s="17"/>
      <c r="Z120" s="22"/>
    </row>
    <row r="121" spans="1:26" ht="18.75" customHeight="1">
      <c r="A121" s="21"/>
      <c r="B121" s="51">
        <v>22</v>
      </c>
      <c r="C121" s="198"/>
      <c r="D121" s="13"/>
      <c r="E121" s="12"/>
      <c r="F121" s="139"/>
      <c r="G121" s="140">
        <f>SUM(F108:F121)</f>
        <v>2255.5</v>
      </c>
      <c r="H121" s="139">
        <f t="shared" si="8"/>
        <v>0</v>
      </c>
      <c r="I121" s="141">
        <f>SUM(H108:H121)</f>
        <v>563.875</v>
      </c>
      <c r="J121" s="22"/>
      <c r="K121" s="23" t="s">
        <v>55</v>
      </c>
      <c r="L121" s="24">
        <v>44.5</v>
      </c>
      <c r="M121" s="107">
        <v>0</v>
      </c>
      <c r="N121" s="25">
        <v>0</v>
      </c>
      <c r="O121" s="17"/>
      <c r="P121" s="22"/>
      <c r="Y121" s="17"/>
      <c r="Z121" s="22"/>
    </row>
    <row r="122" spans="1:26" ht="18.75" customHeight="1">
      <c r="A122" s="21"/>
      <c r="B122" s="51">
        <v>23</v>
      </c>
      <c r="C122" s="198"/>
      <c r="D122" s="13"/>
      <c r="E122" s="12"/>
      <c r="F122" s="139"/>
      <c r="G122" s="140">
        <f>SUM(F108:F122)</f>
        <v>2255.5</v>
      </c>
      <c r="H122" s="139">
        <f t="shared" si="8"/>
        <v>0</v>
      </c>
      <c r="I122" s="141">
        <f>SUM(H108:H122)</f>
        <v>563.875</v>
      </c>
      <c r="J122" s="22"/>
      <c r="K122" s="23" t="s">
        <v>47</v>
      </c>
      <c r="L122" s="24">
        <v>30</v>
      </c>
      <c r="M122" s="107">
        <v>0</v>
      </c>
      <c r="N122" s="25">
        <v>0</v>
      </c>
      <c r="O122" s="17"/>
      <c r="P122" s="22"/>
      <c r="Y122" s="17"/>
      <c r="Z122" s="22"/>
    </row>
    <row r="123" spans="1:26" ht="18.75" customHeight="1">
      <c r="A123" s="21"/>
      <c r="B123" s="51">
        <v>24</v>
      </c>
      <c r="C123" s="198"/>
      <c r="D123" s="13"/>
      <c r="E123" s="12"/>
      <c r="F123" s="139"/>
      <c r="G123" s="140">
        <f>SUM(F109:F123)</f>
        <v>2008</v>
      </c>
      <c r="H123" s="139">
        <f t="shared" si="8"/>
        <v>0</v>
      </c>
      <c r="I123" s="141">
        <f>SUM(H109:H123)</f>
        <v>502</v>
      </c>
      <c r="J123" s="17"/>
      <c r="K123" s="23" t="s">
        <v>47</v>
      </c>
      <c r="L123" s="24">
        <v>30</v>
      </c>
      <c r="M123" s="107">
        <v>0</v>
      </c>
      <c r="N123" s="25">
        <v>0</v>
      </c>
      <c r="P123" s="17"/>
      <c r="Z123" s="17"/>
    </row>
    <row r="124" spans="1:26" ht="18.75" customHeight="1" thickBot="1">
      <c r="A124" s="21"/>
      <c r="B124" s="51">
        <v>25</v>
      </c>
      <c r="C124" s="198"/>
      <c r="D124" s="13"/>
      <c r="E124" s="12"/>
      <c r="F124" s="139"/>
      <c r="G124" s="140">
        <f aca="true" t="shared" si="9" ref="G124:G138">SUM(F111:F124)</f>
        <v>2008</v>
      </c>
      <c r="H124" s="139">
        <f t="shared" si="8"/>
        <v>0</v>
      </c>
      <c r="I124" s="141">
        <f aca="true" t="shared" si="10" ref="I124:I138">SUM(H111:H124)</f>
        <v>502</v>
      </c>
      <c r="J124" s="17"/>
      <c r="K124" s="34" t="s">
        <v>48</v>
      </c>
      <c r="L124" s="35">
        <v>4050</v>
      </c>
      <c r="M124" s="110">
        <v>0</v>
      </c>
      <c r="N124" s="36">
        <v>600</v>
      </c>
      <c r="O124" s="41"/>
      <c r="P124" s="17"/>
      <c r="Y124" s="41"/>
      <c r="Z124" s="17"/>
    </row>
    <row r="125" spans="1:26" ht="18.75" customHeight="1">
      <c r="A125" s="21"/>
      <c r="B125" s="51">
        <v>26</v>
      </c>
      <c r="C125" s="201"/>
      <c r="D125" s="43"/>
      <c r="E125" s="44"/>
      <c r="F125" s="139"/>
      <c r="G125" s="140">
        <f t="shared" si="9"/>
        <v>2008</v>
      </c>
      <c r="H125" s="139">
        <f t="shared" si="8"/>
        <v>0</v>
      </c>
      <c r="I125" s="141">
        <f t="shared" si="10"/>
        <v>502</v>
      </c>
      <c r="J125" s="17"/>
      <c r="K125" s="39"/>
      <c r="L125" s="39"/>
      <c r="M125" s="39"/>
      <c r="N125" s="39"/>
      <c r="O125" s="41"/>
      <c r="P125" s="17"/>
      <c r="Y125" s="41"/>
      <c r="Z125" s="17"/>
    </row>
    <row r="126" spans="1:26" s="47" customFormat="1" ht="18.75" customHeight="1">
      <c r="A126" s="45"/>
      <c r="B126" s="51">
        <v>27</v>
      </c>
      <c r="C126" s="201"/>
      <c r="D126" s="43"/>
      <c r="E126" s="44"/>
      <c r="F126" s="139"/>
      <c r="G126" s="140">
        <f t="shared" si="9"/>
        <v>1760.5</v>
      </c>
      <c r="H126" s="139">
        <f t="shared" si="8"/>
        <v>0</v>
      </c>
      <c r="I126" s="141">
        <f t="shared" si="10"/>
        <v>440.125</v>
      </c>
      <c r="J126" s="46"/>
      <c r="K126" s="41"/>
      <c r="L126" s="41"/>
      <c r="M126" s="41"/>
      <c r="N126" s="41"/>
      <c r="O126" s="41"/>
      <c r="P126" s="46"/>
      <c r="Q126" s="41"/>
      <c r="R126" s="41"/>
      <c r="Y126" s="41"/>
      <c r="Z126" s="46"/>
    </row>
    <row r="127" spans="1:26" s="47" customFormat="1" ht="18.75" customHeight="1">
      <c r="A127" s="45"/>
      <c r="B127" s="51">
        <v>28</v>
      </c>
      <c r="C127" s="201"/>
      <c r="D127" s="43"/>
      <c r="E127" s="44"/>
      <c r="F127" s="139"/>
      <c r="G127" s="140">
        <f t="shared" si="9"/>
        <v>1512</v>
      </c>
      <c r="H127" s="139">
        <f t="shared" si="8"/>
        <v>0</v>
      </c>
      <c r="I127" s="141">
        <f t="shared" si="10"/>
        <v>378</v>
      </c>
      <c r="J127" s="46"/>
      <c r="K127" s="41"/>
      <c r="L127" s="41"/>
      <c r="M127" s="41"/>
      <c r="N127" s="41"/>
      <c r="O127" s="41"/>
      <c r="P127" s="46"/>
      <c r="Q127" s="41"/>
      <c r="R127" s="41"/>
      <c r="Y127" s="41"/>
      <c r="Z127" s="46"/>
    </row>
    <row r="128" spans="1:26" s="47" customFormat="1" ht="18.75" customHeight="1">
      <c r="A128" s="45"/>
      <c r="B128" s="51">
        <v>29</v>
      </c>
      <c r="C128" s="201"/>
      <c r="D128" s="43"/>
      <c r="E128" s="44"/>
      <c r="F128" s="139"/>
      <c r="G128" s="140">
        <f t="shared" si="9"/>
        <v>1262.5</v>
      </c>
      <c r="H128" s="139">
        <f t="shared" si="8"/>
        <v>0</v>
      </c>
      <c r="I128" s="141">
        <f t="shared" si="10"/>
        <v>315.625</v>
      </c>
      <c r="J128" s="46"/>
      <c r="K128" s="41"/>
      <c r="L128" s="41"/>
      <c r="M128" s="41"/>
      <c r="N128" s="41"/>
      <c r="O128" s="16"/>
      <c r="P128" s="46"/>
      <c r="Q128" s="41"/>
      <c r="R128" s="41"/>
      <c r="Y128" s="16"/>
      <c r="Z128" s="46"/>
    </row>
    <row r="129" spans="1:26" s="47" customFormat="1" ht="18.75" customHeight="1">
      <c r="A129" s="45"/>
      <c r="B129" s="51">
        <v>30</v>
      </c>
      <c r="C129" s="201"/>
      <c r="D129" s="43"/>
      <c r="E129" s="44"/>
      <c r="F129" s="139"/>
      <c r="G129" s="140">
        <f t="shared" si="9"/>
        <v>1012</v>
      </c>
      <c r="H129" s="139">
        <f t="shared" si="8"/>
        <v>0</v>
      </c>
      <c r="I129" s="141">
        <f t="shared" si="10"/>
        <v>253</v>
      </c>
      <c r="J129" s="46"/>
      <c r="K129" s="41"/>
      <c r="L129" s="41"/>
      <c r="M129" s="41"/>
      <c r="N129" s="41"/>
      <c r="O129" s="41"/>
      <c r="P129" s="46"/>
      <c r="Q129" s="41"/>
      <c r="R129" s="41"/>
      <c r="Y129" s="41"/>
      <c r="Z129" s="46"/>
    </row>
    <row r="130" spans="1:26" ht="18.75" customHeight="1">
      <c r="A130" s="21"/>
      <c r="B130" s="51">
        <v>31</v>
      </c>
      <c r="C130" s="201"/>
      <c r="D130" s="43"/>
      <c r="E130" s="44"/>
      <c r="F130" s="139"/>
      <c r="G130" s="140">
        <f t="shared" si="9"/>
        <v>760.5</v>
      </c>
      <c r="H130" s="139">
        <f t="shared" si="8"/>
        <v>0</v>
      </c>
      <c r="I130" s="141">
        <f t="shared" si="10"/>
        <v>190.125</v>
      </c>
      <c r="J130" s="17"/>
      <c r="K130" s="41"/>
      <c r="O130" s="41"/>
      <c r="P130" s="17"/>
      <c r="Y130" s="41"/>
      <c r="Z130" s="17"/>
    </row>
    <row r="131" spans="1:26" s="47" customFormat="1" ht="18.75" customHeight="1">
      <c r="A131" s="45"/>
      <c r="B131" s="51">
        <v>32</v>
      </c>
      <c r="C131" s="201"/>
      <c r="D131" s="43"/>
      <c r="E131" s="44"/>
      <c r="F131" s="139"/>
      <c r="G131" s="140">
        <f t="shared" si="9"/>
        <v>508</v>
      </c>
      <c r="H131" s="139">
        <f t="shared" si="8"/>
        <v>0</v>
      </c>
      <c r="I131" s="141">
        <f t="shared" si="10"/>
        <v>127</v>
      </c>
      <c r="J131" s="46"/>
      <c r="K131" s="41"/>
      <c r="L131" s="41"/>
      <c r="M131" s="41"/>
      <c r="N131" s="41"/>
      <c r="O131" s="41"/>
      <c r="P131" s="46"/>
      <c r="Q131" s="41"/>
      <c r="R131" s="41"/>
      <c r="Y131" s="41"/>
      <c r="Z131" s="46"/>
    </row>
    <row r="132" spans="1:26" s="47" customFormat="1" ht="18.75" customHeight="1">
      <c r="A132" s="45"/>
      <c r="B132" s="51">
        <v>33</v>
      </c>
      <c r="C132" s="201"/>
      <c r="D132" s="43"/>
      <c r="E132" s="44"/>
      <c r="F132" s="139"/>
      <c r="G132" s="140">
        <f t="shared" si="9"/>
        <v>254.5</v>
      </c>
      <c r="H132" s="139">
        <f t="shared" si="8"/>
        <v>0</v>
      </c>
      <c r="I132" s="141">
        <f t="shared" si="10"/>
        <v>63.625</v>
      </c>
      <c r="J132" s="46"/>
      <c r="K132" s="41"/>
      <c r="L132" s="41"/>
      <c r="M132" s="41"/>
      <c r="N132" s="41"/>
      <c r="O132" s="41"/>
      <c r="P132" s="46"/>
      <c r="Q132" s="41"/>
      <c r="R132" s="41"/>
      <c r="Y132" s="41"/>
      <c r="Z132" s="46"/>
    </row>
    <row r="133" spans="1:26" s="47" customFormat="1" ht="18.75" customHeight="1">
      <c r="A133" s="45"/>
      <c r="B133" s="51">
        <v>34</v>
      </c>
      <c r="C133" s="201"/>
      <c r="D133" s="43"/>
      <c r="E133" s="44"/>
      <c r="F133" s="139"/>
      <c r="G133" s="140">
        <f t="shared" si="9"/>
        <v>0</v>
      </c>
      <c r="H133" s="139">
        <f t="shared" si="8"/>
        <v>0</v>
      </c>
      <c r="I133" s="141">
        <f t="shared" si="10"/>
        <v>0</v>
      </c>
      <c r="J133" s="46"/>
      <c r="K133" s="41"/>
      <c r="L133" s="41"/>
      <c r="M133" s="41"/>
      <c r="N133" s="41"/>
      <c r="O133" s="16"/>
      <c r="P133" s="46"/>
      <c r="Q133" s="41"/>
      <c r="R133" s="41"/>
      <c r="Y133" s="16"/>
      <c r="Z133" s="46"/>
    </row>
    <row r="134" spans="1:26" s="47" customFormat="1" ht="18.75" customHeight="1">
      <c r="A134" s="45"/>
      <c r="B134" s="51">
        <v>35</v>
      </c>
      <c r="C134" s="201"/>
      <c r="D134" s="43"/>
      <c r="E134" s="44"/>
      <c r="F134" s="139"/>
      <c r="G134" s="140">
        <f t="shared" si="9"/>
        <v>0</v>
      </c>
      <c r="H134" s="139">
        <f t="shared" si="8"/>
        <v>0</v>
      </c>
      <c r="I134" s="141">
        <f t="shared" si="10"/>
        <v>0</v>
      </c>
      <c r="J134" s="46"/>
      <c r="K134" s="41"/>
      <c r="L134" s="41"/>
      <c r="M134" s="41"/>
      <c r="N134" s="41"/>
      <c r="O134" s="16"/>
      <c r="P134" s="46"/>
      <c r="Q134" s="41"/>
      <c r="R134" s="41"/>
      <c r="Y134" s="16"/>
      <c r="Z134" s="46"/>
    </row>
    <row r="135" spans="1:26" ht="18.75" customHeight="1">
      <c r="A135" s="21"/>
      <c r="B135" s="51">
        <v>36</v>
      </c>
      <c r="C135" s="201"/>
      <c r="D135" s="43"/>
      <c r="E135" s="44"/>
      <c r="F135" s="139"/>
      <c r="G135" s="140">
        <f>SUM(F122:F135)</f>
        <v>0</v>
      </c>
      <c r="H135" s="139">
        <f t="shared" si="8"/>
        <v>0</v>
      </c>
      <c r="I135" s="141">
        <f>SUM(H122:H135)</f>
        <v>0</v>
      </c>
      <c r="J135" s="17"/>
      <c r="O135" s="41"/>
      <c r="P135" s="17"/>
      <c r="Y135" s="41"/>
      <c r="Z135" s="17"/>
    </row>
    <row r="136" spans="1:26" ht="18.75" customHeight="1">
      <c r="A136" s="21"/>
      <c r="B136" s="51">
        <v>37</v>
      </c>
      <c r="C136" s="201"/>
      <c r="D136" s="43"/>
      <c r="E136" s="44"/>
      <c r="F136" s="139"/>
      <c r="G136" s="140">
        <f t="shared" si="9"/>
        <v>0</v>
      </c>
      <c r="H136" s="139">
        <f t="shared" si="8"/>
        <v>0</v>
      </c>
      <c r="I136" s="141">
        <f t="shared" si="10"/>
        <v>0</v>
      </c>
      <c r="J136" s="17"/>
      <c r="O136" s="41"/>
      <c r="P136" s="17"/>
      <c r="Y136" s="41"/>
      <c r="Z136" s="17"/>
    </row>
    <row r="137" spans="1:26" s="47" customFormat="1" ht="18.75" customHeight="1">
      <c r="A137" s="45"/>
      <c r="B137" s="51">
        <v>38</v>
      </c>
      <c r="C137" s="201"/>
      <c r="D137" s="43"/>
      <c r="E137" s="44"/>
      <c r="F137" s="139"/>
      <c r="G137" s="140">
        <f t="shared" si="9"/>
        <v>0</v>
      </c>
      <c r="H137" s="139">
        <f t="shared" si="8"/>
        <v>0</v>
      </c>
      <c r="I137" s="141">
        <f t="shared" si="10"/>
        <v>0</v>
      </c>
      <c r="J137" s="46"/>
      <c r="K137" s="41"/>
      <c r="L137" s="41"/>
      <c r="M137" s="41"/>
      <c r="N137" s="41"/>
      <c r="O137" s="41"/>
      <c r="P137" s="46"/>
      <c r="Q137" s="41"/>
      <c r="R137" s="41"/>
      <c r="Y137" s="41"/>
      <c r="Z137" s="46"/>
    </row>
    <row r="138" spans="1:26" s="47" customFormat="1" ht="18.75" customHeight="1">
      <c r="A138" s="45"/>
      <c r="B138" s="51">
        <v>39</v>
      </c>
      <c r="C138" s="201"/>
      <c r="D138" s="43"/>
      <c r="E138" s="44"/>
      <c r="F138" s="139"/>
      <c r="G138" s="140">
        <f t="shared" si="9"/>
        <v>0</v>
      </c>
      <c r="H138" s="139">
        <f t="shared" si="8"/>
        <v>0</v>
      </c>
      <c r="I138" s="141">
        <f t="shared" si="10"/>
        <v>0</v>
      </c>
      <c r="J138" s="46"/>
      <c r="K138" s="41"/>
      <c r="L138" s="41"/>
      <c r="M138" s="41"/>
      <c r="N138" s="41"/>
      <c r="O138" s="41"/>
      <c r="P138" s="46"/>
      <c r="Q138" s="41"/>
      <c r="R138" s="41"/>
      <c r="Y138" s="41"/>
      <c r="Z138" s="46"/>
    </row>
    <row r="139" spans="1:26" s="47" customFormat="1" ht="18.75" customHeight="1" thickBot="1">
      <c r="A139" s="45"/>
      <c r="B139" s="187">
        <v>40</v>
      </c>
      <c r="C139" s="202"/>
      <c r="D139" s="49"/>
      <c r="E139" s="48"/>
      <c r="F139" s="170"/>
      <c r="G139" s="171"/>
      <c r="H139" s="170"/>
      <c r="I139" s="172"/>
      <c r="J139" s="46"/>
      <c r="K139" s="16"/>
      <c r="L139" s="16"/>
      <c r="M139" s="16"/>
      <c r="N139" s="16"/>
      <c r="O139" s="16"/>
      <c r="P139" s="46"/>
      <c r="Q139" s="41"/>
      <c r="R139" s="41"/>
      <c r="Y139" s="16"/>
      <c r="Z139" s="46"/>
    </row>
    <row r="140" spans="1:26" s="47" customFormat="1" ht="18.75" customHeight="1">
      <c r="A140" s="45"/>
      <c r="B140" s="39"/>
      <c r="C140" s="39"/>
      <c r="D140" s="39"/>
      <c r="E140" s="39"/>
      <c r="F140" s="39"/>
      <c r="G140" s="39"/>
      <c r="H140" s="39"/>
      <c r="I140" s="39"/>
      <c r="J140" s="46"/>
      <c r="K140" s="16"/>
      <c r="L140" s="16"/>
      <c r="M140" s="16"/>
      <c r="N140" s="16"/>
      <c r="O140" s="16"/>
      <c r="P140" s="46"/>
      <c r="Q140" s="41"/>
      <c r="R140" s="41"/>
      <c r="Y140" s="16"/>
      <c r="Z140" s="46"/>
    </row>
    <row r="141" spans="1:26" ht="18.75" customHeight="1">
      <c r="A141" s="21"/>
      <c r="B141" s="16"/>
      <c r="C141" s="39"/>
      <c r="D141" s="39"/>
      <c r="E141" s="39"/>
      <c r="F141" s="39"/>
      <c r="G141" s="39"/>
      <c r="H141" s="39"/>
      <c r="I141" s="39"/>
      <c r="J141" s="17"/>
      <c r="P141" s="17"/>
      <c r="Z141" s="17"/>
    </row>
    <row r="142" spans="1:26" ht="48.75" customHeight="1">
      <c r="A142" s="21"/>
      <c r="B142" s="186"/>
      <c r="C142" s="39"/>
      <c r="D142" s="39"/>
      <c r="E142" s="39"/>
      <c r="F142" s="39"/>
      <c r="G142" s="39"/>
      <c r="H142" s="39"/>
      <c r="I142" s="39"/>
      <c r="J142" s="17"/>
      <c r="P142" s="17"/>
      <c r="Z142" s="17"/>
    </row>
    <row r="143" spans="3:9" ht="36" customHeight="1">
      <c r="C143" s="16"/>
      <c r="D143" s="16"/>
      <c r="E143" s="16"/>
      <c r="F143" s="16"/>
      <c r="G143" s="16"/>
      <c r="H143" s="16"/>
      <c r="I143" s="16"/>
    </row>
  </sheetData>
  <sheetProtection formatCells="0" formatColumns="0" formatRows="0" insertColumns="0" insertRows="0" deleteColumns="0" deleteRows="0" selectLockedCells="1" sort="0"/>
  <mergeCells count="12">
    <mergeCell ref="B51:D51"/>
    <mergeCell ref="F51:G51"/>
    <mergeCell ref="H51:I51"/>
    <mergeCell ref="B98:D98"/>
    <mergeCell ref="F98:G98"/>
    <mergeCell ref="H98:I98"/>
    <mergeCell ref="B4:D4"/>
    <mergeCell ref="F4:G4"/>
    <mergeCell ref="H4:I4"/>
    <mergeCell ref="Q4:S4"/>
    <mergeCell ref="U4:V4"/>
    <mergeCell ref="W4:X4"/>
  </mergeCells>
  <printOptions horizontalCentered="1" verticalCentered="1"/>
  <pageMargins left="0.25" right="0.25" top="0.31" bottom="0.04" header="0.37" footer="0"/>
  <pageSetup fitToHeight="1" fitToWidth="1" horizontalDpi="1200" verticalDpi="1200" orientation="portrait" scale="83"/>
  <headerFooter alignWithMargins="0">
    <oddHeader>&amp;L&amp;"Calibri,Bold"&amp;22&amp;K000000Quad Sample&amp;C&amp;"Calibri,Bold"&amp;22&amp;K000000Customer Planner &amp; Tracker &amp;R&amp;"Calibri,Regular"&amp;K000000July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</dc:creator>
  <cp:keywords/>
  <dc:description/>
  <cp:lastModifiedBy>Dawn Rathmann</cp:lastModifiedBy>
  <cp:lastPrinted>2018-07-09T20:48:15Z</cp:lastPrinted>
  <dcterms:created xsi:type="dcterms:W3CDTF">2010-04-30T19:58:38Z</dcterms:created>
  <dcterms:modified xsi:type="dcterms:W3CDTF">2018-07-15T21:46:48Z</dcterms:modified>
  <cp:category/>
  <cp:version/>
  <cp:contentType/>
  <cp:contentStatus/>
</cp:coreProperties>
</file>