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80" windowWidth="25600" windowHeight="15520" activeTab="0"/>
  </bookViews>
  <sheets>
    <sheet name="Customer Tracker" sheetId="1" r:id="rId1"/>
    <sheet name="Blank &amp; Sample for PDF" sheetId="2" r:id="rId2"/>
    <sheet name="Unlocked Editable Tracker" sheetId="3" r:id="rId3"/>
    <sheet name=" Product Sheet" sheetId="4" r:id="rId4"/>
  </sheets>
  <externalReferences>
    <externalReference r:id="rId7"/>
  </externalReferences>
  <definedNames>
    <definedName name="_xlnm.Print_Area" localSheetId="1">'Blank &amp; Sample for PDF'!$B$2:$L$48</definedName>
    <definedName name="_xlnm.Print_Area" localSheetId="0">'Customer Tracker'!$B$2:$K$49</definedName>
    <definedName name="_xlnm.Print_Area" localSheetId="2">'Unlocked Editable Tracker'!$B$2:$K$48</definedName>
    <definedName name="product">'[1]10-1-10'!$K$8:$K$23</definedName>
    <definedName name="x" localSheetId="1">'Blank &amp; Sample for PDF'!$L$8:$L$60</definedName>
    <definedName name="x" localSheetId="2">'Unlocked Editable Tracker'!$K$8:$K$60</definedName>
    <definedName name="x">'Customer Tracker'!$K$8:$K$61</definedName>
  </definedNames>
  <calcPr fullCalcOnLoad="1"/>
</workbook>
</file>

<file path=xl/sharedStrings.xml><?xml version="1.0" encoding="utf-8"?>
<sst xmlns="http://schemas.openxmlformats.org/spreadsheetml/2006/main" count="397" uniqueCount="74">
  <si>
    <t>Product</t>
  </si>
  <si>
    <t>Cumulative Promo PVC</t>
  </si>
  <si>
    <t>Date</t>
  </si>
  <si>
    <t xml:space="preserve"> Retail Profit</t>
  </si>
  <si>
    <t>Capsules Trio</t>
  </si>
  <si>
    <t>Capsules  Vineyard</t>
  </si>
  <si>
    <t>Chewables Adult Trio</t>
  </si>
  <si>
    <t>Chewables Vineyard</t>
  </si>
  <si>
    <t>Tower Garden    (Frieght $50)</t>
  </si>
  <si>
    <t xml:space="preserve">Extension Kit    ($19) </t>
  </si>
  <si>
    <t xml:space="preserve">TG Tomato  Cage  ($19) </t>
  </si>
  <si>
    <t>Samples</t>
  </si>
  <si>
    <t xml:space="preserve">Complete Bars  (60 bars) </t>
  </si>
  <si>
    <t>Customer Name</t>
  </si>
  <si>
    <t xml:space="preserve">Installment Posted PVC </t>
  </si>
  <si>
    <t>Cumulative Posted PVC</t>
  </si>
  <si>
    <t>Customer Planner / Tracker</t>
  </si>
  <si>
    <t xml:space="preserve">Track Promotional PVC  to 2000+ </t>
  </si>
  <si>
    <t>Promo   PVC</t>
  </si>
  <si>
    <t>Track Posted PVC to "Customer Qualify"</t>
  </si>
  <si>
    <t xml:space="preserve">   Product Table </t>
  </si>
  <si>
    <t>Promo    PVC</t>
  </si>
  <si>
    <t>Installment Posted PVC</t>
  </si>
  <si>
    <t xml:space="preserve">Capsules  O/G </t>
  </si>
  <si>
    <t>Chewables Adult O/G</t>
  </si>
  <si>
    <t>Chewables Child O/G</t>
  </si>
  <si>
    <t xml:space="preserve">Complete  (4 Bags 60 Servings)  </t>
  </si>
  <si>
    <t>Complete Singles (60 Packs)</t>
  </si>
  <si>
    <t>Tower Garden Family   (3 TG's)</t>
  </si>
  <si>
    <t>TG Minerals (A and B)</t>
  </si>
  <si>
    <t>TG Grow Lights</t>
  </si>
  <si>
    <t>Fill in Promo PVC &amp; Posted PVC</t>
  </si>
  <si>
    <t>Cumulative with auto calculate</t>
  </si>
  <si>
    <t>Sample Customer Planner / Tracker</t>
  </si>
  <si>
    <t>Your Other order(s)</t>
  </si>
  <si>
    <t xml:space="preserve">Your Order Household 1 </t>
  </si>
  <si>
    <t xml:space="preserve">Other Orders </t>
  </si>
  <si>
    <t xml:space="preserve">Customer Order  13 </t>
  </si>
  <si>
    <t>Customer Order  14</t>
  </si>
  <si>
    <t>Customer Order  15</t>
  </si>
  <si>
    <t>Customer Order  16</t>
  </si>
  <si>
    <t>Customer Order  17</t>
  </si>
  <si>
    <t>Customer Order  18</t>
  </si>
  <si>
    <t>Customer Order  19</t>
  </si>
  <si>
    <t>Customer Order  20</t>
  </si>
  <si>
    <t>Customer Order  21</t>
  </si>
  <si>
    <t>Customer Order  22</t>
  </si>
  <si>
    <t>Customer Order  23</t>
  </si>
  <si>
    <t>Customer Order  24</t>
  </si>
  <si>
    <t>Customer Order 3  Household 2</t>
  </si>
  <si>
    <t>Customer Order 4  Household 3</t>
  </si>
  <si>
    <t>Customer Order 5  Household 4</t>
  </si>
  <si>
    <t>Customer Order 6  Household 5</t>
  </si>
  <si>
    <t>Customer Order 7 Household 6</t>
  </si>
  <si>
    <t>Customer Order 8  Household 7</t>
  </si>
  <si>
    <t>Customer Order 9   Household 8</t>
  </si>
  <si>
    <t>New Rep HLP Order Household 2</t>
  </si>
  <si>
    <t>New Rep HLP Order  Household 3</t>
  </si>
  <si>
    <t>New Rep HLP Order Household 1</t>
  </si>
  <si>
    <t>Fill in Promo PVC, Everything will auto calculate</t>
  </si>
  <si>
    <t>You Can Edit Posted</t>
  </si>
  <si>
    <t>Qualified Business</t>
  </si>
  <si>
    <t xml:space="preserve">Complete  (60 Servings)  </t>
  </si>
  <si>
    <t>Tower Garden  (Frieght $50)</t>
  </si>
  <si>
    <t>Tower Garden Family (3 TG's)</t>
  </si>
  <si>
    <t xml:space="preserve">2000+ </t>
  </si>
  <si>
    <t>Your Other Personal order(s)</t>
  </si>
  <si>
    <t>Build a Strong Customer Base</t>
  </si>
  <si>
    <t xml:space="preserve">All Formulas are Editable  </t>
  </si>
  <si>
    <t>Omega Blend Capsules</t>
  </si>
  <si>
    <t>Capsules:  Vineyard</t>
  </si>
  <si>
    <t>Capsules:  Omega Blend</t>
  </si>
  <si>
    <t>Capsules: Trio</t>
  </si>
  <si>
    <t xml:space="preserve">Capsules:  O/G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</si>
</sst>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m/d/yy;@"/>
    <numFmt numFmtId="174" formatCode="&quot;$&quot;#,##0.00"/>
    <numFmt numFmtId="175" formatCode="&quot;$&quot;#,##0"/>
    <numFmt numFmtId="176" formatCode="m/d/yyyy"/>
    <numFmt numFmtId="177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3"/>
      <color indexed="8"/>
      <name val="Calibri"/>
      <family val="0"/>
    </font>
    <font>
      <b/>
      <sz val="26"/>
      <color indexed="8"/>
      <name val="Calibri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0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6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1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13" fillId="30" borderId="13" xfId="0" applyFont="1" applyFill="1" applyBorder="1" applyAlignment="1">
      <alignment horizontal="left" vertical="center" wrapText="1"/>
    </xf>
    <xf numFmtId="0" fontId="14" fillId="30" borderId="14" xfId="0" applyFont="1" applyFill="1" applyBorder="1" applyAlignment="1">
      <alignment horizontal="center" vertical="center" wrapText="1"/>
    </xf>
    <xf numFmtId="0" fontId="42" fillId="31" borderId="15" xfId="0" applyFont="1" applyFill="1" applyBorder="1" applyAlignment="1">
      <alignment horizontal="left" vertical="center" indent="1"/>
    </xf>
    <xf numFmtId="0" fontId="42" fillId="31" borderId="16" xfId="0" applyFont="1" applyFill="1" applyBorder="1" applyAlignment="1">
      <alignment horizontal="left" vertical="center" indent="1"/>
    </xf>
    <xf numFmtId="0" fontId="42" fillId="31" borderId="17" xfId="0" applyFont="1" applyFill="1" applyBorder="1" applyAlignment="1">
      <alignment horizontal="left" vertical="center" indent="1"/>
    </xf>
    <xf numFmtId="4" fontId="28" fillId="30" borderId="18" xfId="0" applyNumberFormat="1" applyFont="1" applyFill="1" applyBorder="1" applyAlignment="1">
      <alignment horizontal="right" vertical="center" indent="1"/>
    </xf>
    <xf numFmtId="4" fontId="28" fillId="30" borderId="19" xfId="0" applyNumberFormat="1" applyFont="1" applyFill="1" applyBorder="1" applyAlignment="1">
      <alignment horizontal="right" vertical="center" indent="1"/>
    </xf>
    <xf numFmtId="0" fontId="42" fillId="31" borderId="20" xfId="0" applyFont="1" applyFill="1" applyBorder="1" applyAlignment="1">
      <alignment horizontal="left" vertical="center" indent="1"/>
    </xf>
    <xf numFmtId="4" fontId="28" fillId="30" borderId="21" xfId="0" applyNumberFormat="1" applyFont="1" applyFill="1" applyBorder="1" applyAlignment="1">
      <alignment horizontal="right" vertical="center" indent="1"/>
    </xf>
    <xf numFmtId="4" fontId="28" fillId="30" borderId="22" xfId="0" applyNumberFormat="1" applyFont="1" applyFill="1" applyBorder="1" applyAlignment="1">
      <alignment horizontal="right" vertical="center" indent="1"/>
    </xf>
    <xf numFmtId="0" fontId="14" fillId="32" borderId="14" xfId="0" applyFont="1" applyFill="1" applyBorder="1" applyAlignment="1">
      <alignment horizontal="center" vertical="center" wrapText="1"/>
    </xf>
    <xf numFmtId="4" fontId="28" fillId="32" borderId="18" xfId="0" applyNumberFormat="1" applyFont="1" applyFill="1" applyBorder="1" applyAlignment="1">
      <alignment horizontal="right" vertical="center" indent="1"/>
    </xf>
    <xf numFmtId="4" fontId="28" fillId="32" borderId="19" xfId="0" applyNumberFormat="1" applyFont="1" applyFill="1" applyBorder="1" applyAlignment="1">
      <alignment horizontal="right" vertical="center" indent="1"/>
    </xf>
    <xf numFmtId="4" fontId="28" fillId="32" borderId="21" xfId="0" applyNumberFormat="1" applyFont="1" applyFill="1" applyBorder="1" applyAlignment="1">
      <alignment horizontal="right" vertical="center" indent="1"/>
    </xf>
    <xf numFmtId="4" fontId="28" fillId="32" borderId="22" xfId="0" applyNumberFormat="1" applyFont="1" applyFill="1" applyBorder="1" applyAlignment="1">
      <alignment horizontal="right" vertical="center" indent="1"/>
    </xf>
    <xf numFmtId="0" fontId="14" fillId="6" borderId="23" xfId="0" applyFont="1" applyFill="1" applyBorder="1" applyAlignment="1">
      <alignment horizontal="center" vertical="center" wrapText="1"/>
    </xf>
    <xf numFmtId="174" fontId="42" fillId="6" borderId="24" xfId="0" applyNumberFormat="1" applyFont="1" applyFill="1" applyBorder="1" applyAlignment="1">
      <alignment horizontal="right" vertical="center" indent="1"/>
    </xf>
    <xf numFmtId="174" fontId="42" fillId="6" borderId="25" xfId="0" applyNumberFormat="1" applyFont="1" applyFill="1" applyBorder="1" applyAlignment="1">
      <alignment horizontal="right" vertical="center" indent="1"/>
    </xf>
    <xf numFmtId="174" fontId="42" fillId="6" borderId="26" xfId="0" applyNumberFormat="1" applyFont="1" applyFill="1" applyBorder="1" applyAlignment="1">
      <alignment horizontal="right" vertical="center" indent="1"/>
    </xf>
    <xf numFmtId="174" fontId="42" fillId="6" borderId="27" xfId="0" applyNumberFormat="1" applyFont="1" applyFill="1" applyBorder="1" applyAlignment="1">
      <alignment horizontal="right" vertical="center" indent="1"/>
    </xf>
    <xf numFmtId="0" fontId="2" fillId="0" borderId="28" xfId="0" applyFont="1" applyFill="1" applyBorder="1" applyAlignment="1" applyProtection="1">
      <alignment horizontal="left" vertical="center" indent="1"/>
      <protection locked="0"/>
    </xf>
    <xf numFmtId="173" fontId="2" fillId="0" borderId="29" xfId="0" applyNumberFormat="1" applyFont="1" applyFill="1" applyBorder="1" applyAlignment="1" applyProtection="1">
      <alignment horizontal="left" vertical="center" indent="1"/>
      <protection locked="0"/>
    </xf>
    <xf numFmtId="0" fontId="2" fillId="0" borderId="30" xfId="0" applyFont="1" applyFill="1" applyBorder="1" applyAlignment="1" applyProtection="1">
      <alignment horizontal="left" vertical="center" indent="1"/>
      <protection locked="0"/>
    </xf>
    <xf numFmtId="173" fontId="2" fillId="0" borderId="30" xfId="0" applyNumberFormat="1" applyFont="1" applyFill="1" applyBorder="1" applyAlignment="1" applyProtection="1">
      <alignment horizontal="left" vertical="center" indent="1"/>
      <protection locked="0"/>
    </xf>
    <xf numFmtId="0" fontId="2" fillId="0" borderId="31" xfId="0" applyFont="1" applyFill="1" applyBorder="1" applyAlignment="1" applyProtection="1">
      <alignment horizontal="left" vertical="center" indent="1"/>
      <protection locked="0"/>
    </xf>
    <xf numFmtId="173" fontId="2" fillId="0" borderId="31" xfId="0" applyNumberFormat="1" applyFont="1" applyFill="1" applyBorder="1" applyAlignment="1" applyProtection="1">
      <alignment horizontal="left" vertical="center" indent="1"/>
      <protection locked="0"/>
    </xf>
    <xf numFmtId="0" fontId="43" fillId="0" borderId="30" xfId="0" applyFont="1" applyFill="1" applyBorder="1" applyAlignment="1" applyProtection="1">
      <alignment horizontal="left" vertical="center" indent="1"/>
      <protection locked="0"/>
    </xf>
    <xf numFmtId="173" fontId="43" fillId="0" borderId="32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/>
      <protection locked="0"/>
    </xf>
    <xf numFmtId="0" fontId="13" fillId="30" borderId="36" xfId="0" applyFont="1" applyFill="1" applyBorder="1" applyAlignment="1" applyProtection="1">
      <alignment horizontal="left" vertical="center" wrapText="1"/>
      <protection locked="0"/>
    </xf>
    <xf numFmtId="0" fontId="14" fillId="30" borderId="37" xfId="0" applyFont="1" applyFill="1" applyBorder="1" applyAlignment="1" applyProtection="1">
      <alignment horizontal="center" vertical="center" wrapText="1"/>
      <protection locked="0"/>
    </xf>
    <xf numFmtId="0" fontId="14" fillId="32" borderId="37" xfId="0" applyFont="1" applyFill="1" applyBorder="1" applyAlignment="1" applyProtection="1">
      <alignment horizontal="center" vertical="center" wrapText="1"/>
      <protection locked="0"/>
    </xf>
    <xf numFmtId="0" fontId="14" fillId="6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42" fillId="31" borderId="40" xfId="0" applyFont="1" applyFill="1" applyBorder="1" applyAlignment="1" applyProtection="1">
      <alignment horizontal="left" vertical="center" indent="1"/>
      <protection locked="0"/>
    </xf>
    <xf numFmtId="4" fontId="28" fillId="30" borderId="31" xfId="0" applyNumberFormat="1" applyFont="1" applyFill="1" applyBorder="1" applyAlignment="1" applyProtection="1">
      <alignment horizontal="right" vertical="center" indent="1"/>
      <protection locked="0"/>
    </xf>
    <xf numFmtId="4" fontId="28" fillId="32" borderId="31" xfId="0" applyNumberFormat="1" applyFont="1" applyFill="1" applyBorder="1" applyAlignment="1" applyProtection="1">
      <alignment horizontal="right" vertical="center" indent="1"/>
      <protection locked="0"/>
    </xf>
    <xf numFmtId="174" fontId="42" fillId="6" borderId="41" xfId="0" applyNumberFormat="1" applyFont="1" applyFill="1" applyBorder="1" applyAlignment="1" applyProtection="1">
      <alignment horizontal="right" vertical="center" inden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left" vertical="center" indent="1"/>
      <protection locked="0"/>
    </xf>
    <xf numFmtId="4" fontId="2" fillId="30" borderId="43" xfId="0" applyNumberFormat="1" applyFont="1" applyFill="1" applyBorder="1" applyAlignment="1" applyProtection="1">
      <alignment horizontal="right" vertical="center" indent="1"/>
      <protection locked="0"/>
    </xf>
    <xf numFmtId="4" fontId="2" fillId="32" borderId="43" xfId="0" applyNumberFormat="1" applyFont="1" applyFill="1" applyBorder="1" applyAlignment="1" applyProtection="1">
      <alignment horizontal="right" vertical="center" indent="1"/>
      <protection locked="0"/>
    </xf>
    <xf numFmtId="4" fontId="2" fillId="32" borderId="31" xfId="0" applyNumberFormat="1" applyFont="1" applyFill="1" applyBorder="1" applyAlignment="1" applyProtection="1">
      <alignment horizontal="right" vertical="center" indent="1"/>
      <protection locked="0"/>
    </xf>
    <xf numFmtId="0" fontId="42" fillId="31" borderId="31" xfId="0" applyFont="1" applyFill="1" applyBorder="1" applyAlignment="1" applyProtection="1">
      <alignment horizontal="left" vertical="center" indent="1"/>
      <protection locked="0"/>
    </xf>
    <xf numFmtId="0" fontId="42" fillId="31" borderId="41" xfId="0" applyFont="1" applyFill="1" applyBorder="1" applyAlignment="1" applyProtection="1">
      <alignment horizontal="left" vertical="center" indent="1"/>
      <protection locked="0"/>
    </xf>
    <xf numFmtId="16" fontId="40" fillId="0" borderId="31" xfId="0" applyNumberFormat="1" applyFont="1" applyBorder="1" applyAlignment="1" applyProtection="1">
      <alignment horizontal="left" indent="1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2" fillId="30" borderId="31" xfId="0" applyNumberFormat="1" applyFont="1" applyFill="1" applyBorder="1" applyAlignment="1" applyProtection="1">
      <alignment horizontal="right" vertical="center" indent="1"/>
      <protection locked="0"/>
    </xf>
    <xf numFmtId="0" fontId="42" fillId="31" borderId="44" xfId="0" applyFont="1" applyFill="1" applyBorder="1" applyAlignment="1" applyProtection="1">
      <alignment horizontal="left" vertical="center" indent="1"/>
      <protection locked="0"/>
    </xf>
    <xf numFmtId="4" fontId="28" fillId="30" borderId="45" xfId="0" applyNumberFormat="1" applyFont="1" applyFill="1" applyBorder="1" applyAlignment="1" applyProtection="1">
      <alignment horizontal="right" vertical="center" indent="1"/>
      <protection locked="0"/>
    </xf>
    <xf numFmtId="4" fontId="28" fillId="32" borderId="45" xfId="0" applyNumberFormat="1" applyFont="1" applyFill="1" applyBorder="1" applyAlignment="1" applyProtection="1">
      <alignment horizontal="right" vertical="center" indent="1"/>
      <protection locked="0"/>
    </xf>
    <xf numFmtId="174" fontId="42" fillId="6" borderId="46" xfId="0" applyNumberFormat="1" applyFont="1" applyFill="1" applyBorder="1" applyAlignment="1" applyProtection="1">
      <alignment horizontal="right" vertical="center" indent="1"/>
      <protection locked="0"/>
    </xf>
    <xf numFmtId="0" fontId="0" fillId="0" borderId="47" xfId="0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left" vertical="center" indent="1"/>
      <protection locked="0"/>
    </xf>
    <xf numFmtId="173" fontId="2" fillId="0" borderId="45" xfId="0" applyNumberFormat="1" applyFont="1" applyFill="1" applyBorder="1" applyAlignment="1" applyProtection="1">
      <alignment horizontal="left" vertical="center" indent="1"/>
      <protection locked="0"/>
    </xf>
    <xf numFmtId="4" fontId="2" fillId="30" borderId="45" xfId="0" applyNumberFormat="1" applyFont="1" applyFill="1" applyBorder="1" applyAlignment="1" applyProtection="1">
      <alignment horizontal="right" vertical="center" indent="1"/>
      <protection locked="0"/>
    </xf>
    <xf numFmtId="4" fontId="2" fillId="32" borderId="45" xfId="0" applyNumberFormat="1" applyFont="1" applyFill="1" applyBorder="1" applyAlignment="1" applyProtection="1">
      <alignment horizontal="right" vertical="center" indent="1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left" vertical="center" indent="1"/>
      <protection locked="0"/>
    </xf>
    <xf numFmtId="173" fontId="2" fillId="0" borderId="37" xfId="0" applyNumberFormat="1" applyFont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left" vertical="center" indent="1"/>
      <protection locked="0"/>
    </xf>
    <xf numFmtId="173" fontId="2" fillId="0" borderId="31" xfId="0" applyNumberFormat="1" applyFont="1" applyBorder="1" applyAlignment="1" applyProtection="1">
      <alignment horizontal="left" vertical="center" indent="1"/>
      <protection locked="0"/>
    </xf>
    <xf numFmtId="0" fontId="2" fillId="33" borderId="31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45" xfId="0" applyFont="1" applyBorder="1" applyAlignment="1" applyProtection="1">
      <alignment horizontal="left" vertical="center" indent="1"/>
      <protection locked="0"/>
    </xf>
    <xf numFmtId="173" fontId="2" fillId="0" borderId="45" xfId="0" applyNumberFormat="1" applyFont="1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1" fontId="0" fillId="0" borderId="33" xfId="0" applyNumberFormat="1" applyBorder="1" applyAlignment="1" applyProtection="1">
      <alignment/>
      <protection/>
    </xf>
    <xf numFmtId="1" fontId="2" fillId="0" borderId="33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40" fillId="0" borderId="10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0" fillId="34" borderId="52" xfId="0" applyFill="1" applyBorder="1" applyAlignment="1" applyProtection="1">
      <alignment horizontal="center"/>
      <protection/>
    </xf>
    <xf numFmtId="0" fontId="10" fillId="34" borderId="53" xfId="0" applyFont="1" applyFill="1" applyBorder="1" applyAlignment="1" applyProtection="1">
      <alignment horizontal="center" vertical="center" wrapText="1"/>
      <protection/>
    </xf>
    <xf numFmtId="0" fontId="12" fillId="34" borderId="54" xfId="0" applyFont="1" applyFill="1" applyBorder="1" applyAlignment="1" applyProtection="1">
      <alignment horizontal="center" vertical="center" wrapText="1"/>
      <protection/>
    </xf>
    <xf numFmtId="1" fontId="2" fillId="34" borderId="54" xfId="0" applyNumberFormat="1" applyFont="1" applyFill="1" applyBorder="1" applyAlignment="1" applyProtection="1">
      <alignment horizontal="center" vertical="center" wrapText="1"/>
      <protection/>
    </xf>
    <xf numFmtId="1" fontId="2" fillId="34" borderId="55" xfId="0" applyNumberFormat="1" applyFont="1" applyFill="1" applyBorder="1" applyAlignment="1" applyProtection="1">
      <alignment horizontal="center" vertical="center" wrapText="1"/>
      <protection/>
    </xf>
    <xf numFmtId="4" fontId="2" fillId="30" borderId="43" xfId="0" applyNumberFormat="1" applyFont="1" applyFill="1" applyBorder="1" applyAlignment="1" applyProtection="1">
      <alignment horizontal="right" vertical="center" indent="1"/>
      <protection/>
    </xf>
    <xf numFmtId="4" fontId="2" fillId="30" borderId="31" xfId="0" applyNumberFormat="1" applyFont="1" applyFill="1" applyBorder="1" applyAlignment="1" applyProtection="1">
      <alignment horizontal="right" vertical="center" indent="1"/>
      <protection/>
    </xf>
    <xf numFmtId="4" fontId="2" fillId="35" borderId="45" xfId="0" applyNumberFormat="1" applyFont="1" applyFill="1" applyBorder="1" applyAlignment="1" applyProtection="1">
      <alignment horizontal="right" vertical="center" indent="1"/>
      <protection/>
    </xf>
    <xf numFmtId="4" fontId="40" fillId="32" borderId="56" xfId="0" applyNumberFormat="1" applyFont="1" applyFill="1" applyBorder="1" applyAlignment="1" applyProtection="1">
      <alignment horizontal="right" vertical="center" indent="1"/>
      <protection/>
    </xf>
    <xf numFmtId="4" fontId="40" fillId="32" borderId="41" xfId="0" applyNumberFormat="1" applyFont="1" applyFill="1" applyBorder="1" applyAlignment="1" applyProtection="1">
      <alignment horizontal="right" vertical="center" indent="1"/>
      <protection/>
    </xf>
    <xf numFmtId="4" fontId="40" fillId="35" borderId="46" xfId="0" applyNumberFormat="1" applyFont="1" applyFill="1" applyBorder="1" applyAlignment="1" applyProtection="1">
      <alignment horizontal="right" vertical="center" indent="1"/>
      <protection/>
    </xf>
    <xf numFmtId="4" fontId="40" fillId="35" borderId="46" xfId="0" applyNumberFormat="1" applyFont="1" applyFill="1" applyBorder="1" applyAlignment="1" applyProtection="1">
      <alignment horizontal="right" vertical="center" indent="1"/>
      <protection/>
    </xf>
    <xf numFmtId="0" fontId="44" fillId="35" borderId="11" xfId="0" applyFont="1" applyFill="1" applyBorder="1" applyAlignment="1" applyProtection="1">
      <alignment horizontal="center" vertical="center"/>
      <protection locked="0"/>
    </xf>
    <xf numFmtId="0" fontId="0" fillId="35" borderId="42" xfId="0" applyFill="1" applyBorder="1" applyAlignment="1" applyProtection="1">
      <alignment horizontal="center"/>
      <protection locked="0"/>
    </xf>
    <xf numFmtId="0" fontId="2" fillId="35" borderId="30" xfId="0" applyFont="1" applyFill="1" applyBorder="1" applyAlignment="1" applyProtection="1">
      <alignment horizontal="left" vertical="center" indent="1"/>
      <protection locked="0"/>
    </xf>
    <xf numFmtId="173" fontId="2" fillId="35" borderId="30" xfId="0" applyNumberFormat="1" applyFont="1" applyFill="1" applyBorder="1" applyAlignment="1" applyProtection="1">
      <alignment horizontal="left" vertical="center" indent="1"/>
      <protection locked="0"/>
    </xf>
    <xf numFmtId="0" fontId="2" fillId="35" borderId="31" xfId="0" applyFont="1" applyFill="1" applyBorder="1" applyAlignment="1" applyProtection="1">
      <alignment horizontal="left" vertical="center" indent="1"/>
      <protection locked="0"/>
    </xf>
    <xf numFmtId="4" fontId="2" fillId="35" borderId="31" xfId="0" applyNumberFormat="1" applyFont="1" applyFill="1" applyBorder="1" applyAlignment="1" applyProtection="1">
      <alignment horizontal="right" vertical="center" indent="1"/>
      <protection locked="0"/>
    </xf>
    <xf numFmtId="4" fontId="2" fillId="35" borderId="31" xfId="0" applyNumberFormat="1" applyFont="1" applyFill="1" applyBorder="1" applyAlignment="1" applyProtection="1">
      <alignment horizontal="right" vertical="center" indent="1"/>
      <protection/>
    </xf>
    <xf numFmtId="4" fontId="40" fillId="35" borderId="41" xfId="0" applyNumberFormat="1" applyFont="1" applyFill="1" applyBorder="1" applyAlignment="1" applyProtection="1">
      <alignment horizontal="right" vertical="center" indent="1"/>
      <protection/>
    </xf>
    <xf numFmtId="173" fontId="43" fillId="35" borderId="32" xfId="0" applyNumberFormat="1" applyFont="1" applyFill="1" applyBorder="1" applyAlignment="1" applyProtection="1">
      <alignment horizontal="left" vertical="center" indent="1"/>
      <protection locked="0"/>
    </xf>
    <xf numFmtId="0" fontId="2" fillId="0" borderId="43" xfId="0" applyFont="1" applyBorder="1" applyAlignment="1" applyProtection="1">
      <alignment horizontal="left" vertical="center" indent="1"/>
      <protection locked="0"/>
    </xf>
    <xf numFmtId="173" fontId="2" fillId="0" borderId="43" xfId="0" applyNumberFormat="1" applyFont="1" applyBorder="1" applyAlignment="1" applyProtection="1">
      <alignment horizontal="left" vertical="center" indent="1"/>
      <protection locked="0"/>
    </xf>
    <xf numFmtId="0" fontId="2" fillId="33" borderId="43" xfId="0" applyFont="1" applyFill="1" applyBorder="1" applyAlignment="1" applyProtection="1">
      <alignment horizontal="left" vertical="center" indent="1"/>
      <protection locked="0"/>
    </xf>
    <xf numFmtId="0" fontId="0" fillId="35" borderId="47" xfId="0" applyFill="1" applyBorder="1" applyAlignment="1" applyProtection="1">
      <alignment horizontal="center"/>
      <protection locked="0"/>
    </xf>
    <xf numFmtId="0" fontId="2" fillId="35" borderId="45" xfId="0" applyFont="1" applyFill="1" applyBorder="1" applyAlignment="1" applyProtection="1">
      <alignment horizontal="left" vertical="center" indent="1"/>
      <protection locked="0"/>
    </xf>
    <xf numFmtId="173" fontId="43" fillId="35" borderId="57" xfId="0" applyNumberFormat="1" applyFont="1" applyFill="1" applyBorder="1" applyAlignment="1" applyProtection="1">
      <alignment horizontal="left" vertical="center" indent="1"/>
      <protection locked="0"/>
    </xf>
    <xf numFmtId="4" fontId="2" fillId="35" borderId="45" xfId="0" applyNumberFormat="1" applyFont="1" applyFill="1" applyBorder="1" applyAlignment="1" applyProtection="1">
      <alignment horizontal="right" vertical="center" indent="1"/>
      <protection locked="0"/>
    </xf>
    <xf numFmtId="4" fontId="2" fillId="35" borderId="45" xfId="0" applyNumberFormat="1" applyFont="1" applyFill="1" applyBorder="1" applyAlignment="1" applyProtection="1">
      <alignment horizontal="right" vertical="center" indent="1"/>
      <protection/>
    </xf>
    <xf numFmtId="4" fontId="40" fillId="35" borderId="46" xfId="0" applyNumberFormat="1" applyFont="1" applyFill="1" applyBorder="1" applyAlignment="1" applyProtection="1">
      <alignment horizontal="right" vertical="center" indent="1"/>
      <protection/>
    </xf>
    <xf numFmtId="0" fontId="0" fillId="0" borderId="10" xfId="0" applyFont="1" applyFill="1" applyBorder="1" applyAlignment="1" applyProtection="1">
      <alignment/>
      <protection locked="0"/>
    </xf>
    <xf numFmtId="0" fontId="43" fillId="0" borderId="31" xfId="0" applyFont="1" applyFill="1" applyBorder="1" applyAlignment="1" applyProtection="1">
      <alignment horizontal="left" vertical="center" indent="1"/>
      <protection locked="0"/>
    </xf>
    <xf numFmtId="173" fontId="43" fillId="0" borderId="31" xfId="0" applyNumberFormat="1" applyFont="1" applyFill="1" applyBorder="1" applyAlignment="1" applyProtection="1">
      <alignment horizontal="left" vertical="center" indent="1"/>
      <protection locked="0"/>
    </xf>
    <xf numFmtId="4" fontId="2" fillId="32" borderId="43" xfId="0" applyNumberFormat="1" applyFont="1" applyFill="1" applyBorder="1" applyAlignment="1" applyProtection="1">
      <alignment horizontal="right" vertical="center" indent="1"/>
      <protection/>
    </xf>
    <xf numFmtId="4" fontId="2" fillId="32" borderId="31" xfId="0" applyNumberFormat="1" applyFont="1" applyFill="1" applyBorder="1" applyAlignment="1" applyProtection="1">
      <alignment horizontal="right" vertical="center" inden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5" fillId="30" borderId="31" xfId="0" applyFont="1" applyFill="1" applyBorder="1" applyAlignment="1" applyProtection="1">
      <alignment horizontal="center" vertical="center" wrapText="1"/>
      <protection/>
    </xf>
    <xf numFmtId="0" fontId="0" fillId="30" borderId="31" xfId="0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0" fillId="32" borderId="31" xfId="0" applyFill="1" applyBorder="1" applyAlignment="1" applyProtection="1">
      <alignment horizontal="center" wrapText="1"/>
      <protection/>
    </xf>
    <xf numFmtId="0" fontId="5" fillId="0" borderId="58" xfId="0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wn\Dropbox\06%20NSA%20Generated\02%20PVC\%20-%20Planner-Trackers\-%20Feb%201%20Planner%20Tracker\-%20Feb%201%20Website%20Planner%20Trackers\JPVF%20Sample%20Trackers\01%20Sample%20Planner%20Tracker%202-1-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1-10"/>
      <sheetName val="FT SC"/>
      <sheetName val="Dream Team"/>
      <sheetName val="MJ Next Steps"/>
      <sheetName val="FT SSC"/>
      <sheetName val="QNMD"/>
      <sheetName val="NMD"/>
      <sheetName val="Volume Calculator "/>
    </sheetNames>
    <sheetDataSet>
      <sheetData sheetId="0">
        <row r="9">
          <cell r="K9" t="str">
            <v>Trio Capsules</v>
          </cell>
        </row>
        <row r="10">
          <cell r="K10" t="str">
            <v>Orchard/Garden Capsules  </v>
          </cell>
        </row>
        <row r="11">
          <cell r="K11" t="str">
            <v>Vineyard Capsules  </v>
          </cell>
        </row>
        <row r="12">
          <cell r="K12" t="str">
            <v>Adult Order Chewables</v>
          </cell>
        </row>
        <row r="13">
          <cell r="K13" t="str">
            <v>Child Order Chewables</v>
          </cell>
        </row>
        <row r="14">
          <cell r="K14" t="str">
            <v>Vineyard Chewables</v>
          </cell>
        </row>
        <row r="15">
          <cell r="K15" t="str">
            <v>Complete (4 Pouches)  </v>
          </cell>
        </row>
        <row r="16">
          <cell r="K16" t="str">
            <v>Complete Bars</v>
          </cell>
        </row>
        <row r="17">
          <cell r="K17" t="str">
            <v>Sample Bags</v>
          </cell>
        </row>
        <row r="18">
          <cell r="K18" t="str">
            <v>Tower Garden (TG)</v>
          </cell>
        </row>
        <row r="19">
          <cell r="K19" t="str">
            <v>Tower Tonic (Bulk Size)  </v>
          </cell>
        </row>
        <row r="20">
          <cell r="K20" t="str">
            <v>TG Extention Kit  </v>
          </cell>
        </row>
        <row r="21">
          <cell r="K21" t="str">
            <v>TG Tomato  Cage</v>
          </cell>
        </row>
        <row r="22">
          <cell r="K22" t="str">
            <v>TG + ALL (3) Accessories</v>
          </cell>
        </row>
        <row r="23">
          <cell r="K23" t="str">
            <v>Distributor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1"/>
  <sheetViews>
    <sheetView tabSelected="1" zoomScale="85" zoomScaleNormal="85" workbookViewId="0" topLeftCell="A1">
      <selection activeCell="C11" sqref="C11"/>
    </sheetView>
  </sheetViews>
  <sheetFormatPr defaultColWidth="11.57421875" defaultRowHeight="36" customHeight="1"/>
  <cols>
    <col min="1" max="1" width="7.28125" style="33" customWidth="1"/>
    <col min="2" max="2" width="3.7109375" style="43" customWidth="1"/>
    <col min="3" max="3" width="33.8515625" style="43" customWidth="1"/>
    <col min="4" max="4" width="12.140625" style="43" customWidth="1"/>
    <col min="5" max="5" width="20.28125" style="43" customWidth="1"/>
    <col min="6" max="6" width="9.7109375" style="43" customWidth="1"/>
    <col min="7" max="7" width="12.140625" style="43" customWidth="1"/>
    <col min="8" max="8" width="11.421875" style="43" customWidth="1"/>
    <col min="9" max="9" width="12.28125" style="43" customWidth="1"/>
    <col min="10" max="10" width="18.7109375" style="33" customWidth="1"/>
    <col min="11" max="11" width="24.28125" style="33" customWidth="1"/>
    <col min="12" max="12" width="10.7109375" style="33" customWidth="1"/>
    <col min="13" max="19" width="11.421875" style="33" customWidth="1"/>
    <col min="20" max="16384" width="11.421875" style="43" customWidth="1"/>
  </cols>
  <sheetData>
    <row r="1" s="33" customFormat="1" ht="36" customHeight="1"/>
    <row r="2" spans="2:9" s="33" customFormat="1" ht="36" customHeight="1">
      <c r="B2" s="34"/>
      <c r="C2" s="88"/>
      <c r="D2" s="89"/>
      <c r="E2" s="89" t="s">
        <v>16</v>
      </c>
      <c r="F2" s="88"/>
      <c r="G2" s="90"/>
      <c r="H2" s="90"/>
      <c r="I2" s="91"/>
    </row>
    <row r="3" spans="2:14" s="33" customFormat="1" ht="9.75" customHeight="1" thickBot="1">
      <c r="B3" s="34"/>
      <c r="C3" s="88"/>
      <c r="D3" s="88"/>
      <c r="E3" s="88"/>
      <c r="F3" s="92"/>
      <c r="G3" s="93"/>
      <c r="H3" s="93"/>
      <c r="I3" s="94"/>
      <c r="K3" s="35"/>
      <c r="L3" s="35"/>
      <c r="M3" s="35"/>
      <c r="N3" s="35"/>
    </row>
    <row r="4" spans="2:15" ht="36" customHeight="1" thickBot="1">
      <c r="B4" s="139" t="s">
        <v>59</v>
      </c>
      <c r="C4" s="140"/>
      <c r="D4" s="141"/>
      <c r="E4" s="37" t="s">
        <v>60</v>
      </c>
      <c r="F4" s="135" t="s">
        <v>17</v>
      </c>
      <c r="G4" s="136"/>
      <c r="H4" s="137" t="s">
        <v>19</v>
      </c>
      <c r="I4" s="138"/>
      <c r="J4" s="38"/>
      <c r="K4" s="39" t="s">
        <v>20</v>
      </c>
      <c r="L4" s="40" t="s">
        <v>21</v>
      </c>
      <c r="M4" s="41" t="s">
        <v>22</v>
      </c>
      <c r="N4" s="42" t="s">
        <v>3</v>
      </c>
      <c r="O4" s="34"/>
    </row>
    <row r="5" spans="1:15" ht="34.5" customHeight="1" thickBot="1">
      <c r="A5" s="44"/>
      <c r="B5" s="99"/>
      <c r="C5" s="100" t="s">
        <v>13</v>
      </c>
      <c r="D5" s="101" t="s">
        <v>2</v>
      </c>
      <c r="E5" s="101" t="s">
        <v>0</v>
      </c>
      <c r="F5" s="102" t="s">
        <v>18</v>
      </c>
      <c r="G5" s="102" t="s">
        <v>1</v>
      </c>
      <c r="H5" s="102" t="s">
        <v>14</v>
      </c>
      <c r="I5" s="103" t="s">
        <v>15</v>
      </c>
      <c r="J5" s="45"/>
      <c r="K5" s="46" t="s">
        <v>72</v>
      </c>
      <c r="L5" s="47">
        <v>169.5</v>
      </c>
      <c r="M5" s="48">
        <v>42.38</v>
      </c>
      <c r="N5" s="49">
        <v>39</v>
      </c>
      <c r="O5" s="34"/>
    </row>
    <row r="6" spans="1:15" ht="18.75" customHeight="1">
      <c r="A6" s="44"/>
      <c r="B6" s="50">
        <v>1</v>
      </c>
      <c r="C6" s="25"/>
      <c r="D6" s="26"/>
      <c r="E6" s="51"/>
      <c r="F6" s="52"/>
      <c r="G6" s="104">
        <f>SUM(F6)</f>
        <v>0</v>
      </c>
      <c r="H6" s="53">
        <f>SUM(F6/4)</f>
        <v>0</v>
      </c>
      <c r="I6" s="132">
        <f>SUM(H6)</f>
        <v>0</v>
      </c>
      <c r="J6" s="45"/>
      <c r="K6" s="46" t="s">
        <v>73</v>
      </c>
      <c r="L6" s="47">
        <v>106.5</v>
      </c>
      <c r="M6" s="48">
        <v>26.63</v>
      </c>
      <c r="N6" s="49">
        <v>23</v>
      </c>
      <c r="O6" s="34"/>
    </row>
    <row r="7" spans="1:15" ht="15.75" customHeight="1">
      <c r="A7" s="44"/>
      <c r="B7" s="50">
        <v>2</v>
      </c>
      <c r="C7" s="27"/>
      <c r="D7" s="28"/>
      <c r="E7" s="51"/>
      <c r="F7" s="52"/>
      <c r="G7" s="105">
        <f>SUM(F6:F7)</f>
        <v>0</v>
      </c>
      <c r="H7" s="54">
        <f>SUM(F7/4)</f>
        <v>0</v>
      </c>
      <c r="I7" s="133">
        <f>SUM(H6:H7)</f>
        <v>0</v>
      </c>
      <c r="J7" s="45"/>
      <c r="K7" s="46" t="s">
        <v>70</v>
      </c>
      <c r="L7" s="47">
        <v>63</v>
      </c>
      <c r="M7" s="48">
        <v>15.75</v>
      </c>
      <c r="N7" s="49">
        <v>16</v>
      </c>
      <c r="O7" s="34"/>
    </row>
    <row r="8" spans="1:15" ht="18.75" customHeight="1">
      <c r="A8" s="44"/>
      <c r="B8" s="50">
        <v>3</v>
      </c>
      <c r="C8" s="27"/>
      <c r="D8" s="28"/>
      <c r="E8" s="51"/>
      <c r="F8" s="52"/>
      <c r="G8" s="105">
        <f>SUM(F6:F8)</f>
        <v>0</v>
      </c>
      <c r="H8" s="54">
        <f aca="true" t="shared" si="0" ref="H8:H46">SUM(F8/4)</f>
        <v>0</v>
      </c>
      <c r="I8" s="133">
        <f>SUM(H6:H8)</f>
        <v>0</v>
      </c>
      <c r="J8" s="45"/>
      <c r="K8" s="46" t="s">
        <v>71</v>
      </c>
      <c r="L8" s="47">
        <v>78</v>
      </c>
      <c r="M8" s="48">
        <v>19.5</v>
      </c>
      <c r="N8" s="49">
        <v>16</v>
      </c>
      <c r="O8" s="34"/>
    </row>
    <row r="9" spans="1:15" ht="18.75" customHeight="1">
      <c r="A9" s="44"/>
      <c r="B9" s="50"/>
      <c r="C9" s="27"/>
      <c r="D9" s="28"/>
      <c r="E9" s="51"/>
      <c r="F9" s="52"/>
      <c r="G9" s="105"/>
      <c r="H9" s="54"/>
      <c r="I9" s="133"/>
      <c r="J9" s="45"/>
      <c r="K9" s="46"/>
      <c r="L9" s="55"/>
      <c r="M9" s="55"/>
      <c r="N9" s="56"/>
      <c r="O9" s="34"/>
    </row>
    <row r="10" spans="1:15" ht="18.75" customHeight="1">
      <c r="A10" s="44"/>
      <c r="B10" s="50">
        <v>4</v>
      </c>
      <c r="C10" s="27"/>
      <c r="D10" s="28"/>
      <c r="E10" s="51"/>
      <c r="F10" s="52"/>
      <c r="G10" s="105">
        <f>SUM(F6:F10)</f>
        <v>0</v>
      </c>
      <c r="H10" s="54">
        <f t="shared" si="0"/>
        <v>0</v>
      </c>
      <c r="I10" s="133">
        <f>SUM(H6:H10)</f>
        <v>0</v>
      </c>
      <c r="J10" s="45"/>
      <c r="K10" s="46" t="s">
        <v>6</v>
      </c>
      <c r="L10" s="47">
        <v>181.5</v>
      </c>
      <c r="M10" s="48">
        <v>45.38</v>
      </c>
      <c r="N10" s="49">
        <v>38</v>
      </c>
      <c r="O10" s="34"/>
    </row>
    <row r="11" spans="1:15" ht="18.75" customHeight="1">
      <c r="A11" s="44"/>
      <c r="B11" s="50">
        <v>5</v>
      </c>
      <c r="C11" s="29"/>
      <c r="D11" s="30"/>
      <c r="E11" s="51"/>
      <c r="F11" s="52"/>
      <c r="G11" s="105">
        <f>SUM(F6:F11)</f>
        <v>0</v>
      </c>
      <c r="H11" s="54">
        <f t="shared" si="0"/>
        <v>0</v>
      </c>
      <c r="I11" s="133">
        <f>SUM(H6:H11)</f>
        <v>0</v>
      </c>
      <c r="J11" s="45"/>
      <c r="K11" s="46" t="s">
        <v>24</v>
      </c>
      <c r="L11" s="47">
        <v>111</v>
      </c>
      <c r="M11" s="48">
        <v>27.75</v>
      </c>
      <c r="N11" s="49">
        <v>22</v>
      </c>
      <c r="O11" s="34"/>
    </row>
    <row r="12" spans="1:15" ht="18.75" customHeight="1">
      <c r="A12" s="44"/>
      <c r="B12" s="50">
        <v>6</v>
      </c>
      <c r="C12" s="29"/>
      <c r="D12" s="30"/>
      <c r="E12" s="51"/>
      <c r="F12" s="52"/>
      <c r="G12" s="105">
        <f>SUM(F6:F12)</f>
        <v>0</v>
      </c>
      <c r="H12" s="54">
        <f t="shared" si="0"/>
        <v>0</v>
      </c>
      <c r="I12" s="133">
        <f>SUM(H6:H12)</f>
        <v>0</v>
      </c>
      <c r="J12" s="45"/>
      <c r="K12" s="46" t="s">
        <v>25</v>
      </c>
      <c r="L12" s="47">
        <v>55.5</v>
      </c>
      <c r="M12" s="48">
        <v>13.88</v>
      </c>
      <c r="N12" s="49">
        <v>11</v>
      </c>
      <c r="O12" s="34"/>
    </row>
    <row r="13" spans="1:15" ht="18.75" customHeight="1">
      <c r="A13" s="44"/>
      <c r="B13" s="50">
        <v>7</v>
      </c>
      <c r="C13" s="29"/>
      <c r="D13" s="57"/>
      <c r="E13" s="51"/>
      <c r="F13" s="52"/>
      <c r="G13" s="105">
        <f>SUM(F6:F13)</f>
        <v>0</v>
      </c>
      <c r="H13" s="54">
        <f t="shared" si="0"/>
        <v>0</v>
      </c>
      <c r="I13" s="133">
        <f>SUM(H6:H13)</f>
        <v>0</v>
      </c>
      <c r="J13" s="45"/>
      <c r="K13" s="46" t="s">
        <v>7</v>
      </c>
      <c r="L13" s="47">
        <v>70.5</v>
      </c>
      <c r="M13" s="48">
        <v>17.63</v>
      </c>
      <c r="N13" s="49">
        <v>16</v>
      </c>
      <c r="O13" s="34"/>
    </row>
    <row r="14" spans="1:15" ht="18.75" customHeight="1">
      <c r="A14" s="44"/>
      <c r="B14" s="50">
        <v>8</v>
      </c>
      <c r="C14" s="29"/>
      <c r="D14" s="57"/>
      <c r="E14" s="51"/>
      <c r="F14" s="52"/>
      <c r="G14" s="105">
        <f>SUM(F6:F14)</f>
        <v>0</v>
      </c>
      <c r="H14" s="54">
        <f t="shared" si="0"/>
        <v>0</v>
      </c>
      <c r="I14" s="133">
        <f>SUM(H6:H14)</f>
        <v>0</v>
      </c>
      <c r="J14" s="45"/>
      <c r="K14" s="58"/>
      <c r="L14" s="59"/>
      <c r="M14" s="59"/>
      <c r="N14" s="60"/>
      <c r="O14" s="34"/>
    </row>
    <row r="15" spans="1:15" ht="18.75" customHeight="1">
      <c r="A15" s="44"/>
      <c r="B15" s="50">
        <v>9</v>
      </c>
      <c r="C15" s="29"/>
      <c r="D15" s="57"/>
      <c r="E15" s="51"/>
      <c r="F15" s="52"/>
      <c r="G15" s="105">
        <f>SUM(F6:F15)</f>
        <v>0</v>
      </c>
      <c r="H15" s="54">
        <f t="shared" si="0"/>
        <v>0</v>
      </c>
      <c r="I15" s="133">
        <f>SUM(H6:H15)</f>
        <v>0</v>
      </c>
      <c r="J15" s="45"/>
      <c r="K15" s="46" t="s">
        <v>11</v>
      </c>
      <c r="L15" s="47">
        <v>63</v>
      </c>
      <c r="M15" s="48">
        <v>0</v>
      </c>
      <c r="N15" s="49">
        <v>0</v>
      </c>
      <c r="O15" s="34"/>
    </row>
    <row r="16" spans="1:15" ht="18.75" customHeight="1">
      <c r="A16" s="44"/>
      <c r="B16" s="50">
        <v>10</v>
      </c>
      <c r="C16" s="29"/>
      <c r="D16" s="57"/>
      <c r="E16" s="51"/>
      <c r="F16" s="52"/>
      <c r="G16" s="105">
        <f>SUM(F6:F16)</f>
        <v>0</v>
      </c>
      <c r="H16" s="54">
        <f t="shared" si="0"/>
        <v>0</v>
      </c>
      <c r="I16" s="133">
        <f>SUM(H6:H16)</f>
        <v>0</v>
      </c>
      <c r="J16" s="45"/>
      <c r="K16" s="46" t="s">
        <v>26</v>
      </c>
      <c r="L16" s="47">
        <v>70.5</v>
      </c>
      <c r="M16" s="48">
        <v>17.63</v>
      </c>
      <c r="N16" s="49">
        <v>16</v>
      </c>
      <c r="O16" s="61"/>
    </row>
    <row r="17" spans="1:15" ht="18.75" customHeight="1">
      <c r="A17" s="44"/>
      <c r="B17" s="50">
        <v>11</v>
      </c>
      <c r="C17" s="31"/>
      <c r="D17" s="28"/>
      <c r="E17" s="51"/>
      <c r="F17" s="52"/>
      <c r="G17" s="105">
        <f>SUM(F6:F17)</f>
        <v>0</v>
      </c>
      <c r="H17" s="54">
        <f t="shared" si="0"/>
        <v>0</v>
      </c>
      <c r="I17" s="133">
        <f>SUM(H6:H17)</f>
        <v>0</v>
      </c>
      <c r="J17" s="45"/>
      <c r="K17" s="46" t="s">
        <v>27</v>
      </c>
      <c r="L17" s="47">
        <v>77.25</v>
      </c>
      <c r="M17" s="48">
        <v>19.31</v>
      </c>
      <c r="N17" s="49">
        <v>17</v>
      </c>
      <c r="O17" s="34"/>
    </row>
    <row r="18" spans="1:15" ht="18.75" customHeight="1">
      <c r="A18" s="44"/>
      <c r="B18" s="50">
        <v>12</v>
      </c>
      <c r="C18" s="130"/>
      <c r="D18" s="30"/>
      <c r="E18" s="51"/>
      <c r="F18" s="52"/>
      <c r="G18" s="105">
        <f>SUM(F6:F18)</f>
        <v>0</v>
      </c>
      <c r="H18" s="54">
        <f t="shared" si="0"/>
        <v>0</v>
      </c>
      <c r="I18" s="133">
        <f>SUM(H6:H18)</f>
        <v>0</v>
      </c>
      <c r="J18" s="45"/>
      <c r="K18" s="46" t="s">
        <v>12</v>
      </c>
      <c r="L18" s="47">
        <v>70.5</v>
      </c>
      <c r="M18" s="48">
        <v>17.63</v>
      </c>
      <c r="N18" s="49">
        <v>16</v>
      </c>
      <c r="O18" s="34"/>
    </row>
    <row r="19" spans="1:15" ht="18.75" customHeight="1">
      <c r="A19" s="44"/>
      <c r="B19" s="50">
        <v>13</v>
      </c>
      <c r="C19" s="29"/>
      <c r="D19" s="30"/>
      <c r="E19" s="29"/>
      <c r="F19" s="52"/>
      <c r="G19" s="105">
        <f>SUM(F6:F19)</f>
        <v>0</v>
      </c>
      <c r="H19" s="54">
        <f t="shared" si="0"/>
        <v>0</v>
      </c>
      <c r="I19" s="133">
        <f>SUM(H6:H19)</f>
        <v>0</v>
      </c>
      <c r="J19" s="45"/>
      <c r="K19" s="58"/>
      <c r="L19" s="59"/>
      <c r="M19" s="59"/>
      <c r="N19" s="60"/>
      <c r="O19" s="34"/>
    </row>
    <row r="20" spans="1:15" ht="18.75" customHeight="1">
      <c r="A20" s="44"/>
      <c r="B20" s="50">
        <v>14</v>
      </c>
      <c r="C20" s="130"/>
      <c r="D20" s="30"/>
      <c r="E20" s="29"/>
      <c r="F20" s="52"/>
      <c r="G20" s="105">
        <f>SUM(F6:F20)</f>
        <v>0</v>
      </c>
      <c r="H20" s="54">
        <f t="shared" si="0"/>
        <v>0</v>
      </c>
      <c r="I20" s="133">
        <f>SUM(H6:H20)</f>
        <v>0</v>
      </c>
      <c r="J20" s="45"/>
      <c r="K20" s="46" t="s">
        <v>8</v>
      </c>
      <c r="L20" s="47">
        <v>352.5</v>
      </c>
      <c r="M20" s="48">
        <v>29.38</v>
      </c>
      <c r="N20" s="49">
        <v>55</v>
      </c>
      <c r="O20" s="34"/>
    </row>
    <row r="21" spans="1:15" ht="18.75" customHeight="1">
      <c r="A21" s="44"/>
      <c r="B21" s="50">
        <v>15</v>
      </c>
      <c r="C21" s="29"/>
      <c r="D21" s="131"/>
      <c r="E21" s="29"/>
      <c r="F21" s="52"/>
      <c r="G21" s="105">
        <f>SUM(F6:F21)</f>
        <v>0</v>
      </c>
      <c r="H21" s="54">
        <f t="shared" si="0"/>
        <v>0</v>
      </c>
      <c r="I21" s="133">
        <f>SUM(H6:H21)</f>
        <v>0</v>
      </c>
      <c r="J21" s="45"/>
      <c r="K21" s="46" t="s">
        <v>28</v>
      </c>
      <c r="L21" s="47">
        <v>1132.5</v>
      </c>
      <c r="M21" s="48">
        <v>94.38</v>
      </c>
      <c r="N21" s="49">
        <v>180</v>
      </c>
      <c r="O21" s="34"/>
    </row>
    <row r="22" spans="1:15" ht="18.75" customHeight="1">
      <c r="A22" s="44"/>
      <c r="B22" s="50">
        <v>16</v>
      </c>
      <c r="C22" s="29"/>
      <c r="D22" s="30"/>
      <c r="E22" s="29"/>
      <c r="F22" s="52"/>
      <c r="G22" s="105">
        <f>SUM(F6:F22)</f>
        <v>0</v>
      </c>
      <c r="H22" s="54">
        <f t="shared" si="0"/>
        <v>0</v>
      </c>
      <c r="I22" s="133">
        <f>SUM(H6:H22)</f>
        <v>0</v>
      </c>
      <c r="J22" s="45"/>
      <c r="K22" s="46" t="s">
        <v>29</v>
      </c>
      <c r="L22" s="47">
        <v>20</v>
      </c>
      <c r="M22" s="48">
        <v>0</v>
      </c>
      <c r="N22" s="49">
        <v>0</v>
      </c>
      <c r="O22" s="34"/>
    </row>
    <row r="23" spans="1:15" ht="18.75" customHeight="1">
      <c r="A23" s="44"/>
      <c r="B23" s="50">
        <v>17</v>
      </c>
      <c r="C23" s="29"/>
      <c r="D23" s="30"/>
      <c r="E23" s="29"/>
      <c r="F23" s="52"/>
      <c r="G23" s="105">
        <f>SUM(F6:F23)</f>
        <v>0</v>
      </c>
      <c r="H23" s="54">
        <f t="shared" si="0"/>
        <v>0</v>
      </c>
      <c r="I23" s="133">
        <f>SUM(H6:H23)</f>
        <v>0</v>
      </c>
      <c r="J23" s="45"/>
      <c r="K23" s="46" t="s">
        <v>9</v>
      </c>
      <c r="L23" s="47">
        <v>35</v>
      </c>
      <c r="M23" s="48">
        <v>0</v>
      </c>
      <c r="N23" s="49">
        <v>0</v>
      </c>
      <c r="O23" s="34"/>
    </row>
    <row r="24" spans="1:15" ht="18.75" customHeight="1">
      <c r="A24" s="44"/>
      <c r="B24" s="50">
        <v>18</v>
      </c>
      <c r="C24" s="29"/>
      <c r="D24" s="30"/>
      <c r="E24" s="29"/>
      <c r="F24" s="52"/>
      <c r="G24" s="105">
        <f>SUM(F6:F24)</f>
        <v>0</v>
      </c>
      <c r="H24" s="54">
        <f t="shared" si="0"/>
        <v>0</v>
      </c>
      <c r="I24" s="133">
        <f>SUM(H6:H24)</f>
        <v>0</v>
      </c>
      <c r="J24" s="45"/>
      <c r="K24" s="46" t="s">
        <v>10</v>
      </c>
      <c r="L24" s="47">
        <v>30</v>
      </c>
      <c r="M24" s="48">
        <v>0</v>
      </c>
      <c r="N24" s="49">
        <v>0</v>
      </c>
      <c r="O24" s="34"/>
    </row>
    <row r="25" spans="1:15" ht="18.75" customHeight="1" thickBot="1">
      <c r="A25" s="44"/>
      <c r="B25" s="50">
        <v>19</v>
      </c>
      <c r="C25" s="29"/>
      <c r="D25" s="30"/>
      <c r="E25" s="29"/>
      <c r="F25" s="52"/>
      <c r="G25" s="105">
        <f>SUM(F6:F25)</f>
        <v>0</v>
      </c>
      <c r="H25" s="54">
        <f t="shared" si="0"/>
        <v>0</v>
      </c>
      <c r="I25" s="133">
        <f>SUM(H6:H25)</f>
        <v>0</v>
      </c>
      <c r="J25" s="45"/>
      <c r="K25" s="63" t="s">
        <v>30</v>
      </c>
      <c r="L25" s="64">
        <v>109.5</v>
      </c>
      <c r="M25" s="65">
        <v>0</v>
      </c>
      <c r="N25" s="66">
        <v>0</v>
      </c>
      <c r="O25" s="34"/>
    </row>
    <row r="26" spans="1:15" ht="18.75" customHeight="1">
      <c r="A26" s="44"/>
      <c r="B26" s="50">
        <v>20</v>
      </c>
      <c r="C26" s="29"/>
      <c r="D26" s="30"/>
      <c r="E26" s="29"/>
      <c r="F26" s="52"/>
      <c r="G26" s="105">
        <f>SUM(F6:F26)</f>
        <v>0</v>
      </c>
      <c r="H26" s="54">
        <f t="shared" si="0"/>
        <v>0</v>
      </c>
      <c r="I26" s="133">
        <f>SUM(H6:H26)</f>
        <v>0</v>
      </c>
      <c r="J26" s="45"/>
      <c r="K26" s="72"/>
      <c r="L26" s="72"/>
      <c r="M26" s="72"/>
      <c r="N26" s="72"/>
      <c r="O26" s="34"/>
    </row>
    <row r="27" spans="1:14" ht="18.75" customHeight="1">
      <c r="A27" s="44"/>
      <c r="B27" s="50">
        <v>21</v>
      </c>
      <c r="C27" s="29"/>
      <c r="D27" s="30"/>
      <c r="E27" s="29"/>
      <c r="F27" s="52"/>
      <c r="G27" s="105">
        <f>SUM(F6:F27)</f>
        <v>0</v>
      </c>
      <c r="H27" s="54">
        <f t="shared" si="0"/>
        <v>0</v>
      </c>
      <c r="I27" s="133">
        <f>SUM(H6:H27)</f>
        <v>0</v>
      </c>
      <c r="J27" s="34"/>
      <c r="K27" s="76"/>
      <c r="L27" s="76"/>
      <c r="M27" s="76"/>
      <c r="N27" s="76"/>
    </row>
    <row r="28" spans="1:15" ht="18.75" customHeight="1">
      <c r="A28" s="44"/>
      <c r="B28" s="50">
        <v>22</v>
      </c>
      <c r="C28" s="29"/>
      <c r="D28" s="30"/>
      <c r="E28" s="29"/>
      <c r="F28" s="52"/>
      <c r="G28" s="105">
        <f>SUM(F6:F28)</f>
        <v>0</v>
      </c>
      <c r="H28" s="54">
        <f t="shared" si="0"/>
        <v>0</v>
      </c>
      <c r="I28" s="133">
        <f>SUM(H6:H28)</f>
        <v>0</v>
      </c>
      <c r="J28" s="34"/>
      <c r="K28" s="76"/>
      <c r="L28" s="76"/>
      <c r="M28" s="76"/>
      <c r="N28" s="76"/>
      <c r="O28" s="76"/>
    </row>
    <row r="29" spans="1:15" ht="18.75" customHeight="1">
      <c r="A29" s="44"/>
      <c r="B29" s="50">
        <v>23</v>
      </c>
      <c r="C29" s="29"/>
      <c r="D29" s="30"/>
      <c r="E29" s="29"/>
      <c r="F29" s="52"/>
      <c r="G29" s="105">
        <f>SUM(F6:F29)</f>
        <v>0</v>
      </c>
      <c r="H29" s="54">
        <f t="shared" si="0"/>
        <v>0</v>
      </c>
      <c r="I29" s="133">
        <f>SUM(H6:H29)</f>
        <v>0</v>
      </c>
      <c r="J29" s="34"/>
      <c r="K29" s="76"/>
      <c r="L29" s="76"/>
      <c r="M29" s="76"/>
      <c r="N29" s="76"/>
      <c r="O29" s="76"/>
    </row>
    <row r="30" spans="1:19" s="82" customFormat="1" ht="18.75" customHeight="1">
      <c r="A30" s="80"/>
      <c r="B30" s="50">
        <v>24</v>
      </c>
      <c r="C30" s="29"/>
      <c r="D30" s="30"/>
      <c r="E30" s="29"/>
      <c r="F30" s="52"/>
      <c r="G30" s="105">
        <f>SUM(F6:F30)</f>
        <v>0</v>
      </c>
      <c r="H30" s="54">
        <f t="shared" si="0"/>
        <v>0</v>
      </c>
      <c r="I30" s="133">
        <f>SUM(H6:H30)</f>
        <v>0</v>
      </c>
      <c r="J30" s="81"/>
      <c r="K30" s="76"/>
      <c r="L30" s="76"/>
      <c r="M30" s="76"/>
      <c r="N30" s="76"/>
      <c r="O30" s="76"/>
      <c r="P30" s="76"/>
      <c r="Q30" s="76"/>
      <c r="R30" s="76"/>
      <c r="S30" s="76"/>
    </row>
    <row r="31" spans="1:19" s="82" customFormat="1" ht="18.75" customHeight="1">
      <c r="A31" s="80"/>
      <c r="B31" s="50">
        <v>25</v>
      </c>
      <c r="C31" s="77"/>
      <c r="D31" s="78"/>
      <c r="E31" s="79"/>
      <c r="F31" s="52"/>
      <c r="G31" s="105">
        <f>SUM(F6:F31)</f>
        <v>0</v>
      </c>
      <c r="H31" s="54">
        <f t="shared" si="0"/>
        <v>0</v>
      </c>
      <c r="I31" s="133">
        <f>SUM(H6:H31)</f>
        <v>0</v>
      </c>
      <c r="J31" s="81"/>
      <c r="K31" s="76"/>
      <c r="L31" s="33"/>
      <c r="M31" s="33"/>
      <c r="N31" s="33"/>
      <c r="O31" s="76"/>
      <c r="P31" s="76"/>
      <c r="Q31" s="76"/>
      <c r="R31" s="76"/>
      <c r="S31" s="76"/>
    </row>
    <row r="32" spans="1:19" s="82" customFormat="1" ht="18.75" customHeight="1">
      <c r="A32" s="80"/>
      <c r="B32" s="50">
        <v>26</v>
      </c>
      <c r="C32" s="77"/>
      <c r="D32" s="78"/>
      <c r="E32" s="79"/>
      <c r="F32" s="52"/>
      <c r="G32" s="105">
        <f>SUM(F6:F32)</f>
        <v>0</v>
      </c>
      <c r="H32" s="54">
        <f t="shared" si="0"/>
        <v>0</v>
      </c>
      <c r="I32" s="133">
        <f>SUM(H6:H32)</f>
        <v>0</v>
      </c>
      <c r="J32" s="81"/>
      <c r="K32" s="76"/>
      <c r="L32" s="76"/>
      <c r="M32" s="76"/>
      <c r="N32" s="76"/>
      <c r="O32" s="33"/>
      <c r="P32" s="76"/>
      <c r="Q32" s="76"/>
      <c r="R32" s="76"/>
      <c r="S32" s="76"/>
    </row>
    <row r="33" spans="1:19" s="82" customFormat="1" ht="18.75" customHeight="1">
      <c r="A33" s="80"/>
      <c r="B33" s="50">
        <v>27</v>
      </c>
      <c r="C33" s="77"/>
      <c r="D33" s="78"/>
      <c r="E33" s="79"/>
      <c r="F33" s="52"/>
      <c r="G33" s="105">
        <f>SUM(F6:F33)</f>
        <v>0</v>
      </c>
      <c r="H33" s="54">
        <f t="shared" si="0"/>
        <v>0</v>
      </c>
      <c r="I33" s="133">
        <f>SUM(H6:H33)</f>
        <v>0</v>
      </c>
      <c r="J33" s="81"/>
      <c r="K33" s="76"/>
      <c r="L33" s="76"/>
      <c r="M33" s="76"/>
      <c r="N33" s="76"/>
      <c r="O33" s="76"/>
      <c r="P33" s="76"/>
      <c r="Q33" s="76"/>
      <c r="R33" s="76"/>
      <c r="S33" s="76"/>
    </row>
    <row r="34" spans="1:15" ht="18.75" customHeight="1">
      <c r="A34" s="44"/>
      <c r="B34" s="50">
        <v>28</v>
      </c>
      <c r="C34" s="77"/>
      <c r="D34" s="78"/>
      <c r="E34" s="79"/>
      <c r="F34" s="52"/>
      <c r="G34" s="105">
        <f>SUM(F6:F34)</f>
        <v>0</v>
      </c>
      <c r="H34" s="54">
        <f t="shared" si="0"/>
        <v>0</v>
      </c>
      <c r="I34" s="133">
        <f>SUM(H6:H34)</f>
        <v>0</v>
      </c>
      <c r="J34" s="34"/>
      <c r="K34" s="76"/>
      <c r="L34" s="76"/>
      <c r="M34" s="76"/>
      <c r="N34" s="76"/>
      <c r="O34" s="76"/>
    </row>
    <row r="35" spans="1:19" s="82" customFormat="1" ht="18.75" customHeight="1">
      <c r="A35" s="80"/>
      <c r="B35" s="50">
        <v>29</v>
      </c>
      <c r="C35" s="77"/>
      <c r="D35" s="78"/>
      <c r="E35" s="79"/>
      <c r="F35" s="52"/>
      <c r="G35" s="105">
        <f>SUM(F6:F35)</f>
        <v>0</v>
      </c>
      <c r="H35" s="54">
        <f t="shared" si="0"/>
        <v>0</v>
      </c>
      <c r="I35" s="133">
        <f>SUM(H6:H35)</f>
        <v>0</v>
      </c>
      <c r="J35" s="81"/>
      <c r="K35" s="76"/>
      <c r="L35" s="76"/>
      <c r="M35" s="76"/>
      <c r="N35" s="76"/>
      <c r="O35" s="76"/>
      <c r="P35" s="76"/>
      <c r="Q35" s="76"/>
      <c r="R35" s="76"/>
      <c r="S35" s="76"/>
    </row>
    <row r="36" spans="1:19" s="82" customFormat="1" ht="18.75" customHeight="1">
      <c r="A36" s="80"/>
      <c r="B36" s="50">
        <v>30</v>
      </c>
      <c r="C36" s="77"/>
      <c r="D36" s="78"/>
      <c r="E36" s="79"/>
      <c r="F36" s="52"/>
      <c r="G36" s="105">
        <f>SUM(F6:F36)</f>
        <v>0</v>
      </c>
      <c r="H36" s="54">
        <f t="shared" si="0"/>
        <v>0</v>
      </c>
      <c r="I36" s="133">
        <f>SUM(H6:H36)</f>
        <v>0</v>
      </c>
      <c r="J36" s="81"/>
      <c r="K36" s="33"/>
      <c r="L36" s="33"/>
      <c r="M36" s="33"/>
      <c r="N36" s="33"/>
      <c r="O36" s="76"/>
      <c r="P36" s="76"/>
      <c r="Q36" s="76"/>
      <c r="R36" s="76"/>
      <c r="S36" s="76"/>
    </row>
    <row r="37" spans="1:19" s="82" customFormat="1" ht="18.75" customHeight="1">
      <c r="A37" s="80"/>
      <c r="B37" s="50">
        <v>31</v>
      </c>
      <c r="C37" s="77"/>
      <c r="D37" s="78"/>
      <c r="E37" s="79"/>
      <c r="F37" s="52"/>
      <c r="G37" s="105">
        <f>SUM(F6:F37)</f>
        <v>0</v>
      </c>
      <c r="H37" s="54">
        <f t="shared" si="0"/>
        <v>0</v>
      </c>
      <c r="I37" s="133">
        <f>SUM(H6:H37)</f>
        <v>0</v>
      </c>
      <c r="J37" s="81"/>
      <c r="K37" s="33"/>
      <c r="L37" s="33"/>
      <c r="M37" s="33"/>
      <c r="N37" s="33"/>
      <c r="O37" s="33"/>
      <c r="P37" s="76"/>
      <c r="Q37" s="76"/>
      <c r="R37" s="76"/>
      <c r="S37" s="76"/>
    </row>
    <row r="38" spans="1:19" s="82" customFormat="1" ht="18.75" customHeight="1">
      <c r="A38" s="80"/>
      <c r="B38" s="50">
        <v>32</v>
      </c>
      <c r="C38" s="77"/>
      <c r="D38" s="78"/>
      <c r="E38" s="79"/>
      <c r="F38" s="52"/>
      <c r="G38" s="105">
        <f>SUM(F6:F38)</f>
        <v>0</v>
      </c>
      <c r="H38" s="54">
        <f t="shared" si="0"/>
        <v>0</v>
      </c>
      <c r="I38" s="133">
        <f>SUM(H6:H38)</f>
        <v>0</v>
      </c>
      <c r="J38" s="81"/>
      <c r="K38" s="76"/>
      <c r="L38" s="76"/>
      <c r="M38" s="76"/>
      <c r="N38" s="76"/>
      <c r="O38" s="33"/>
      <c r="P38" s="76"/>
      <c r="Q38" s="76"/>
      <c r="R38" s="76"/>
      <c r="S38" s="76"/>
    </row>
    <row r="39" spans="1:15" ht="18.75" customHeight="1">
      <c r="A39" s="44"/>
      <c r="B39" s="50">
        <v>33</v>
      </c>
      <c r="C39" s="77"/>
      <c r="D39" s="78"/>
      <c r="E39" s="79"/>
      <c r="F39" s="52"/>
      <c r="G39" s="105">
        <f>SUM(F6:F39)</f>
        <v>0</v>
      </c>
      <c r="H39" s="54">
        <f t="shared" si="0"/>
        <v>0</v>
      </c>
      <c r="I39" s="133">
        <f>SUM(H6:H39)</f>
        <v>0</v>
      </c>
      <c r="J39" s="34"/>
      <c r="K39" s="76"/>
      <c r="L39" s="76"/>
      <c r="M39" s="76"/>
      <c r="N39" s="76"/>
      <c r="O39" s="76"/>
    </row>
    <row r="40" spans="1:15" ht="18.75" customHeight="1">
      <c r="A40" s="44"/>
      <c r="B40" s="50">
        <v>34</v>
      </c>
      <c r="C40" s="77"/>
      <c r="D40" s="78"/>
      <c r="E40" s="79"/>
      <c r="F40" s="52"/>
      <c r="G40" s="105">
        <f>SUM(F6:F40)</f>
        <v>0</v>
      </c>
      <c r="H40" s="54">
        <f t="shared" si="0"/>
        <v>0</v>
      </c>
      <c r="I40" s="133">
        <f>SUM(H6:H40)</f>
        <v>0</v>
      </c>
      <c r="J40" s="34"/>
      <c r="K40" s="76"/>
      <c r="L40" s="76"/>
      <c r="M40" s="76"/>
      <c r="N40" s="76"/>
      <c r="O40" s="76"/>
    </row>
    <row r="41" spans="1:19" s="82" customFormat="1" ht="18.75" customHeight="1">
      <c r="A41" s="80"/>
      <c r="B41" s="50">
        <v>35</v>
      </c>
      <c r="C41" s="77"/>
      <c r="D41" s="78"/>
      <c r="E41" s="79"/>
      <c r="F41" s="52"/>
      <c r="G41" s="105">
        <f>SUM(F6:F41)</f>
        <v>0</v>
      </c>
      <c r="H41" s="54">
        <f t="shared" si="0"/>
        <v>0</v>
      </c>
      <c r="I41" s="133">
        <f>SUM(H6:H41)</f>
        <v>0</v>
      </c>
      <c r="J41" s="81"/>
      <c r="K41" s="76"/>
      <c r="L41" s="76"/>
      <c r="M41" s="76"/>
      <c r="N41" s="76"/>
      <c r="O41" s="76"/>
      <c r="P41" s="76"/>
      <c r="Q41" s="76"/>
      <c r="R41" s="76"/>
      <c r="S41" s="76"/>
    </row>
    <row r="42" spans="1:19" s="82" customFormat="1" ht="18.75" customHeight="1">
      <c r="A42" s="80"/>
      <c r="B42" s="50">
        <v>36</v>
      </c>
      <c r="C42" s="77"/>
      <c r="D42" s="78"/>
      <c r="E42" s="79"/>
      <c r="F42" s="52"/>
      <c r="G42" s="105">
        <f>SUM(F6:F42)</f>
        <v>0</v>
      </c>
      <c r="H42" s="54">
        <f t="shared" si="0"/>
        <v>0</v>
      </c>
      <c r="I42" s="133">
        <f>SUM(H6:H42)</f>
        <v>0</v>
      </c>
      <c r="J42" s="81"/>
      <c r="K42" s="33"/>
      <c r="L42" s="33"/>
      <c r="M42" s="33"/>
      <c r="N42" s="33"/>
      <c r="O42" s="76"/>
      <c r="P42" s="76"/>
      <c r="Q42" s="76"/>
      <c r="R42" s="76"/>
      <c r="S42" s="76"/>
    </row>
    <row r="43" spans="1:19" s="82" customFormat="1" ht="18.75" customHeight="1">
      <c r="A43" s="80"/>
      <c r="B43" s="50">
        <v>37</v>
      </c>
      <c r="C43" s="77"/>
      <c r="D43" s="78"/>
      <c r="E43" s="79"/>
      <c r="F43" s="52"/>
      <c r="G43" s="105">
        <f>SUM(F6:F43)</f>
        <v>0</v>
      </c>
      <c r="H43" s="54">
        <f t="shared" si="0"/>
        <v>0</v>
      </c>
      <c r="I43" s="133">
        <f>SUM(H6:H43)</f>
        <v>0</v>
      </c>
      <c r="J43" s="81"/>
      <c r="K43" s="33"/>
      <c r="L43" s="33"/>
      <c r="M43" s="33"/>
      <c r="N43" s="33"/>
      <c r="O43" s="33"/>
      <c r="P43" s="76"/>
      <c r="Q43" s="76"/>
      <c r="R43" s="76"/>
      <c r="S43" s="76"/>
    </row>
    <row r="44" spans="1:19" s="82" customFormat="1" ht="18.75" customHeight="1">
      <c r="A44" s="80"/>
      <c r="B44" s="50">
        <v>38</v>
      </c>
      <c r="C44" s="77"/>
      <c r="D44" s="78"/>
      <c r="E44" s="79"/>
      <c r="F44" s="52"/>
      <c r="G44" s="105">
        <f>SUM(F6:F44)</f>
        <v>0</v>
      </c>
      <c r="H44" s="54">
        <f t="shared" si="0"/>
        <v>0</v>
      </c>
      <c r="I44" s="133">
        <f>SUM(H6:H44)</f>
        <v>0</v>
      </c>
      <c r="J44" s="81"/>
      <c r="K44" s="33"/>
      <c r="L44" s="33"/>
      <c r="M44" s="33"/>
      <c r="N44" s="33"/>
      <c r="O44" s="33"/>
      <c r="P44" s="76"/>
      <c r="Q44" s="76"/>
      <c r="R44" s="76"/>
      <c r="S44" s="76"/>
    </row>
    <row r="45" spans="1:10" ht="18.75" customHeight="1">
      <c r="A45" s="44"/>
      <c r="B45" s="50">
        <v>39</v>
      </c>
      <c r="C45" s="77"/>
      <c r="D45" s="78"/>
      <c r="E45" s="79"/>
      <c r="F45" s="52"/>
      <c r="G45" s="105">
        <f>SUM(F6:F45)</f>
        <v>0</v>
      </c>
      <c r="H45" s="54">
        <f t="shared" si="0"/>
        <v>0</v>
      </c>
      <c r="I45" s="133">
        <f>SUM(H6:H45)</f>
        <v>0</v>
      </c>
      <c r="J45" s="34"/>
    </row>
    <row r="46" spans="1:10" ht="19.5" customHeight="1" thickBot="1">
      <c r="A46" s="44"/>
      <c r="B46" s="67">
        <v>40</v>
      </c>
      <c r="C46" s="83"/>
      <c r="D46" s="84"/>
      <c r="E46" s="83"/>
      <c r="F46" s="70"/>
      <c r="G46" s="127">
        <f>SUM(F6:F46)</f>
        <v>0</v>
      </c>
      <c r="H46" s="71">
        <f t="shared" si="0"/>
        <v>0</v>
      </c>
      <c r="I46" s="127">
        <f>SUM(H6:H46)</f>
        <v>0</v>
      </c>
      <c r="J46" s="34"/>
    </row>
    <row r="47" spans="2:9" s="33" customFormat="1" ht="36" customHeight="1">
      <c r="B47" s="72"/>
      <c r="C47" s="72"/>
      <c r="D47" s="72"/>
      <c r="E47" s="72"/>
      <c r="F47" s="72"/>
      <c r="G47" s="72"/>
      <c r="H47" s="72"/>
      <c r="I47" s="72"/>
    </row>
    <row r="48" spans="2:9" s="33" customFormat="1" ht="36" customHeight="1">
      <c r="B48" s="72"/>
      <c r="C48" s="72"/>
      <c r="D48" s="72"/>
      <c r="E48" s="72"/>
      <c r="F48" s="72"/>
      <c r="G48" s="72"/>
      <c r="H48" s="72"/>
      <c r="I48" s="72"/>
    </row>
    <row r="49" s="33" customFormat="1" ht="36" customHeight="1"/>
    <row r="50" spans="2:9" s="33" customFormat="1" ht="36" customHeight="1">
      <c r="B50" s="96"/>
      <c r="C50" s="97"/>
      <c r="D50" s="89"/>
      <c r="E50" s="89" t="s">
        <v>33</v>
      </c>
      <c r="F50" s="88"/>
      <c r="G50" s="90"/>
      <c r="H50" s="90"/>
      <c r="I50" s="91"/>
    </row>
    <row r="51" spans="2:14" s="33" customFormat="1" ht="9.75" customHeight="1" thickBot="1">
      <c r="B51" s="96"/>
      <c r="C51" s="88"/>
      <c r="D51" s="88"/>
      <c r="E51" s="88"/>
      <c r="F51" s="92"/>
      <c r="G51" s="93"/>
      <c r="H51" s="93"/>
      <c r="I51" s="94"/>
      <c r="K51" s="35"/>
      <c r="L51" s="35"/>
      <c r="M51" s="35"/>
      <c r="N51" s="35"/>
    </row>
    <row r="52" spans="2:15" ht="36" customHeight="1" thickBot="1">
      <c r="B52" s="98"/>
      <c r="C52" s="95" t="s">
        <v>31</v>
      </c>
      <c r="D52" s="95" t="s">
        <v>32</v>
      </c>
      <c r="E52" s="95"/>
      <c r="F52" s="135" t="s">
        <v>17</v>
      </c>
      <c r="G52" s="136"/>
      <c r="H52" s="137" t="s">
        <v>19</v>
      </c>
      <c r="I52" s="138"/>
      <c r="J52" s="38"/>
      <c r="K52" s="39" t="s">
        <v>20</v>
      </c>
      <c r="L52" s="40" t="s">
        <v>21</v>
      </c>
      <c r="M52" s="41" t="s">
        <v>22</v>
      </c>
      <c r="N52" s="42" t="s">
        <v>3</v>
      </c>
      <c r="O52" s="34"/>
    </row>
    <row r="53" spans="1:15" ht="34.5" customHeight="1" thickBot="1">
      <c r="A53" s="44"/>
      <c r="B53" s="99"/>
      <c r="C53" s="100" t="s">
        <v>13</v>
      </c>
      <c r="D53" s="101" t="s">
        <v>2</v>
      </c>
      <c r="E53" s="101" t="s">
        <v>0</v>
      </c>
      <c r="F53" s="102" t="s">
        <v>18</v>
      </c>
      <c r="G53" s="102" t="s">
        <v>1</v>
      </c>
      <c r="H53" s="102" t="s">
        <v>14</v>
      </c>
      <c r="I53" s="103" t="s">
        <v>15</v>
      </c>
      <c r="J53" s="45"/>
      <c r="K53" s="46" t="s">
        <v>4</v>
      </c>
      <c r="L53" s="47">
        <v>169.5</v>
      </c>
      <c r="M53" s="48">
        <v>42.38</v>
      </c>
      <c r="N53" s="49">
        <v>39</v>
      </c>
      <c r="O53" s="34"/>
    </row>
    <row r="54" spans="1:15" ht="18.75" customHeight="1">
      <c r="A54" s="44"/>
      <c r="B54" s="50">
        <v>1</v>
      </c>
      <c r="C54" s="25" t="s">
        <v>35</v>
      </c>
      <c r="D54" s="26">
        <v>42614</v>
      </c>
      <c r="E54" s="51" t="s">
        <v>4</v>
      </c>
      <c r="F54" s="52">
        <v>169.5</v>
      </c>
      <c r="G54" s="104">
        <f>SUM(F54)</f>
        <v>169.5</v>
      </c>
      <c r="H54" s="53">
        <f>SUM(F54/4)</f>
        <v>42.375</v>
      </c>
      <c r="I54" s="107">
        <f>SUM(H54)</f>
        <v>42.375</v>
      </c>
      <c r="J54" s="45"/>
      <c r="K54" s="46" t="s">
        <v>23</v>
      </c>
      <c r="L54" s="47">
        <v>106.5</v>
      </c>
      <c r="M54" s="48">
        <v>26.63</v>
      </c>
      <c r="N54" s="49">
        <v>23</v>
      </c>
      <c r="O54" s="34"/>
    </row>
    <row r="55" spans="1:15" ht="18.75" customHeight="1">
      <c r="A55" s="44"/>
      <c r="B55" s="50">
        <v>2</v>
      </c>
      <c r="C55" s="27" t="s">
        <v>34</v>
      </c>
      <c r="D55" s="28">
        <v>42615</v>
      </c>
      <c r="E55" s="29" t="s">
        <v>4</v>
      </c>
      <c r="F55" s="62">
        <v>169.5</v>
      </c>
      <c r="G55" s="105">
        <f>SUM(F54:F55)</f>
        <v>339</v>
      </c>
      <c r="H55" s="54">
        <f>SUM(F55/4)</f>
        <v>42.375</v>
      </c>
      <c r="I55" s="108">
        <f>SUM(H54:H55)</f>
        <v>84.75</v>
      </c>
      <c r="J55" s="45"/>
      <c r="K55" s="46" t="s">
        <v>5</v>
      </c>
      <c r="L55" s="47">
        <v>63</v>
      </c>
      <c r="M55" s="48">
        <v>15.75</v>
      </c>
      <c r="N55" s="49">
        <v>16</v>
      </c>
      <c r="O55" s="34"/>
    </row>
    <row r="56" spans="1:15" ht="18.75" customHeight="1">
      <c r="A56" s="44"/>
      <c r="B56" s="50">
        <v>3</v>
      </c>
      <c r="C56" s="27" t="s">
        <v>49</v>
      </c>
      <c r="D56" s="28">
        <v>42616</v>
      </c>
      <c r="E56" s="29" t="s">
        <v>4</v>
      </c>
      <c r="F56" s="62">
        <v>169.5</v>
      </c>
      <c r="G56" s="105">
        <f>SUM(F54:F56)</f>
        <v>508.5</v>
      </c>
      <c r="H56" s="54">
        <f aca="true" t="shared" si="1" ref="H56:H76">SUM(F56/4)</f>
        <v>42.375</v>
      </c>
      <c r="I56" s="108">
        <f>SUM(H54:H56)</f>
        <v>127.125</v>
      </c>
      <c r="J56" s="45"/>
      <c r="K56" s="46"/>
      <c r="L56" s="55"/>
      <c r="M56" s="55"/>
      <c r="N56" s="56"/>
      <c r="O56" s="34"/>
    </row>
    <row r="57" spans="1:15" ht="18.75" customHeight="1">
      <c r="A57" s="44"/>
      <c r="B57" s="50">
        <v>4</v>
      </c>
      <c r="C57" s="27" t="s">
        <v>50</v>
      </c>
      <c r="D57" s="28">
        <v>42617</v>
      </c>
      <c r="E57" s="29" t="s">
        <v>4</v>
      </c>
      <c r="F57" s="62">
        <v>169.5</v>
      </c>
      <c r="G57" s="105">
        <f>SUM(F54:F57)</f>
        <v>678</v>
      </c>
      <c r="H57" s="54">
        <f t="shared" si="1"/>
        <v>42.375</v>
      </c>
      <c r="I57" s="108">
        <f>SUM(H54:H57)</f>
        <v>169.5</v>
      </c>
      <c r="J57" s="45"/>
      <c r="K57" s="46" t="s">
        <v>6</v>
      </c>
      <c r="L57" s="47">
        <v>181.5</v>
      </c>
      <c r="M57" s="48">
        <v>45.38</v>
      </c>
      <c r="N57" s="49">
        <v>38</v>
      </c>
      <c r="O57" s="34"/>
    </row>
    <row r="58" spans="1:15" ht="18.75" customHeight="1">
      <c r="A58" s="44"/>
      <c r="B58" s="50">
        <v>5</v>
      </c>
      <c r="C58" s="27" t="s">
        <v>51</v>
      </c>
      <c r="D58" s="28">
        <v>42618</v>
      </c>
      <c r="E58" s="29" t="s">
        <v>4</v>
      </c>
      <c r="F58" s="62">
        <v>169.5</v>
      </c>
      <c r="G58" s="105">
        <f>SUM(F54:F58)</f>
        <v>847.5</v>
      </c>
      <c r="H58" s="54">
        <f t="shared" si="1"/>
        <v>42.375</v>
      </c>
      <c r="I58" s="108">
        <f>SUM(H54:H58)</f>
        <v>211.875</v>
      </c>
      <c r="J58" s="45"/>
      <c r="K58" s="46" t="s">
        <v>24</v>
      </c>
      <c r="L58" s="47">
        <v>111</v>
      </c>
      <c r="M58" s="48">
        <v>27.75</v>
      </c>
      <c r="N58" s="49">
        <v>22</v>
      </c>
      <c r="O58" s="34"/>
    </row>
    <row r="59" spans="1:15" ht="18.75" customHeight="1">
      <c r="A59" s="44"/>
      <c r="B59" s="50">
        <v>6</v>
      </c>
      <c r="C59" s="27" t="s">
        <v>52</v>
      </c>
      <c r="D59" s="28">
        <v>42619</v>
      </c>
      <c r="E59" s="29" t="s">
        <v>4</v>
      </c>
      <c r="F59" s="62">
        <v>169.5</v>
      </c>
      <c r="G59" s="105">
        <f>SUM(F54:F59)</f>
        <v>1017</v>
      </c>
      <c r="H59" s="54">
        <f t="shared" si="1"/>
        <v>42.375</v>
      </c>
      <c r="I59" s="108">
        <f>SUM(H54:H59)</f>
        <v>254.25</v>
      </c>
      <c r="J59" s="45"/>
      <c r="K59" s="46" t="s">
        <v>25</v>
      </c>
      <c r="L59" s="47">
        <v>55.5</v>
      </c>
      <c r="M59" s="48">
        <v>13.88</v>
      </c>
      <c r="N59" s="49">
        <v>11</v>
      </c>
      <c r="O59" s="34"/>
    </row>
    <row r="60" spans="1:15" ht="18.75" customHeight="1">
      <c r="A60" s="44"/>
      <c r="B60" s="50">
        <v>7</v>
      </c>
      <c r="C60" s="27" t="s">
        <v>53</v>
      </c>
      <c r="D60" s="28">
        <v>42620</v>
      </c>
      <c r="E60" s="29" t="s">
        <v>4</v>
      </c>
      <c r="F60" s="62">
        <v>169.5</v>
      </c>
      <c r="G60" s="105">
        <f>SUM(F54:F60)</f>
        <v>1186.5</v>
      </c>
      <c r="H60" s="54">
        <f t="shared" si="1"/>
        <v>42.375</v>
      </c>
      <c r="I60" s="108">
        <f>SUM(H54:H60)</f>
        <v>296.625</v>
      </c>
      <c r="J60" s="45"/>
      <c r="K60" s="46" t="s">
        <v>7</v>
      </c>
      <c r="L60" s="47">
        <v>70.5</v>
      </c>
      <c r="M60" s="48">
        <v>17.63</v>
      </c>
      <c r="N60" s="49">
        <v>16</v>
      </c>
      <c r="O60" s="34"/>
    </row>
    <row r="61" spans="1:15" ht="18.75" customHeight="1">
      <c r="A61" s="44"/>
      <c r="B61" s="50">
        <v>8</v>
      </c>
      <c r="C61" s="27" t="s">
        <v>54</v>
      </c>
      <c r="D61" s="28">
        <v>42621</v>
      </c>
      <c r="E61" s="29" t="s">
        <v>4</v>
      </c>
      <c r="F61" s="62">
        <v>169.5</v>
      </c>
      <c r="G61" s="105">
        <f>SUM(F54:F61)</f>
        <v>1356</v>
      </c>
      <c r="H61" s="54">
        <f t="shared" si="1"/>
        <v>42.375</v>
      </c>
      <c r="I61" s="108">
        <f>SUM(H54:H61)</f>
        <v>339</v>
      </c>
      <c r="J61" s="45"/>
      <c r="K61" s="58"/>
      <c r="L61" s="59"/>
      <c r="M61" s="59"/>
      <c r="N61" s="60"/>
      <c r="O61" s="34"/>
    </row>
    <row r="62" spans="1:15" ht="18.75" customHeight="1">
      <c r="A62" s="44"/>
      <c r="B62" s="50">
        <v>9</v>
      </c>
      <c r="C62" s="27" t="s">
        <v>55</v>
      </c>
      <c r="D62" s="28">
        <v>42622</v>
      </c>
      <c r="E62" s="29" t="s">
        <v>4</v>
      </c>
      <c r="F62" s="62">
        <v>169.5</v>
      </c>
      <c r="G62" s="105">
        <f>SUM(F54:F62)</f>
        <v>1525.5</v>
      </c>
      <c r="H62" s="54">
        <f t="shared" si="1"/>
        <v>42.375</v>
      </c>
      <c r="I62" s="108">
        <f>SUM(H54:H62)</f>
        <v>381.375</v>
      </c>
      <c r="J62" s="45"/>
      <c r="K62" s="46" t="s">
        <v>11</v>
      </c>
      <c r="L62" s="47">
        <v>63</v>
      </c>
      <c r="M62" s="48">
        <v>0</v>
      </c>
      <c r="N62" s="49">
        <v>0</v>
      </c>
      <c r="O62" s="34"/>
    </row>
    <row r="63" spans="1:15" ht="18.75" customHeight="1">
      <c r="A63" s="44"/>
      <c r="B63" s="50">
        <v>10</v>
      </c>
      <c r="C63" s="27" t="s">
        <v>58</v>
      </c>
      <c r="D63" s="28">
        <v>42623</v>
      </c>
      <c r="E63" s="29" t="s">
        <v>4</v>
      </c>
      <c r="F63" s="62">
        <v>169.5</v>
      </c>
      <c r="G63" s="105">
        <f>SUM(F54:F63)</f>
        <v>1695</v>
      </c>
      <c r="H63" s="54">
        <f t="shared" si="1"/>
        <v>42.375</v>
      </c>
      <c r="I63" s="108">
        <f>SUM(H54:H63)</f>
        <v>423.75</v>
      </c>
      <c r="J63" s="45"/>
      <c r="K63" s="46" t="s">
        <v>62</v>
      </c>
      <c r="L63" s="47">
        <v>70.5</v>
      </c>
      <c r="M63" s="48">
        <v>17.63</v>
      </c>
      <c r="N63" s="49">
        <v>16</v>
      </c>
      <c r="O63" s="61"/>
    </row>
    <row r="64" spans="1:15" ht="18.75" customHeight="1">
      <c r="A64" s="44"/>
      <c r="B64" s="50">
        <v>11</v>
      </c>
      <c r="C64" s="27" t="s">
        <v>56</v>
      </c>
      <c r="D64" s="28">
        <v>42624</v>
      </c>
      <c r="E64" s="29" t="s">
        <v>4</v>
      </c>
      <c r="F64" s="62">
        <v>169.5</v>
      </c>
      <c r="G64" s="105">
        <f>SUM(F54:F64)</f>
        <v>1864.5</v>
      </c>
      <c r="H64" s="54">
        <f t="shared" si="1"/>
        <v>42.375</v>
      </c>
      <c r="I64" s="108">
        <f>SUM(H54:H64)</f>
        <v>466.125</v>
      </c>
      <c r="J64" s="45"/>
      <c r="K64" s="46" t="s">
        <v>27</v>
      </c>
      <c r="L64" s="47">
        <v>77.25</v>
      </c>
      <c r="M64" s="48">
        <v>19.31</v>
      </c>
      <c r="N64" s="49">
        <v>17</v>
      </c>
      <c r="O64" s="34"/>
    </row>
    <row r="65" spans="1:15" ht="18.75" customHeight="1">
      <c r="A65" s="44"/>
      <c r="B65" s="112">
        <v>12</v>
      </c>
      <c r="C65" s="113" t="s">
        <v>57</v>
      </c>
      <c r="D65" s="114">
        <v>42625</v>
      </c>
      <c r="E65" s="115" t="s">
        <v>4</v>
      </c>
      <c r="F65" s="116">
        <v>169.5</v>
      </c>
      <c r="G65" s="117">
        <f>SUM(F54:F65)</f>
        <v>2034</v>
      </c>
      <c r="H65" s="116">
        <f t="shared" si="1"/>
        <v>42.375</v>
      </c>
      <c r="I65" s="118">
        <f>SUM(H54:H65)</f>
        <v>508.5</v>
      </c>
      <c r="J65" s="45"/>
      <c r="K65" s="46" t="s">
        <v>12</v>
      </c>
      <c r="L65" s="47">
        <v>70.5</v>
      </c>
      <c r="M65" s="48">
        <v>17.63</v>
      </c>
      <c r="N65" s="49">
        <v>16</v>
      </c>
      <c r="O65" s="34"/>
    </row>
    <row r="66" spans="1:15" ht="18.75" customHeight="1">
      <c r="A66" s="44"/>
      <c r="B66" s="50">
        <v>13</v>
      </c>
      <c r="C66" s="27"/>
      <c r="D66" s="28"/>
      <c r="E66" s="111" t="s">
        <v>65</v>
      </c>
      <c r="F66" s="62"/>
      <c r="G66" s="105">
        <f>SUM(F54:F66)</f>
        <v>2034</v>
      </c>
      <c r="H66" s="54">
        <f t="shared" si="1"/>
        <v>0</v>
      </c>
      <c r="I66" s="108">
        <f>SUM(H54:H66)</f>
        <v>508.5</v>
      </c>
      <c r="J66" s="45"/>
      <c r="K66" s="58"/>
      <c r="L66" s="59"/>
      <c r="M66" s="59"/>
      <c r="N66" s="60"/>
      <c r="O66" s="34"/>
    </row>
    <row r="67" spans="1:15" ht="18.75" customHeight="1">
      <c r="A67" s="44"/>
      <c r="B67" s="50">
        <v>14</v>
      </c>
      <c r="C67" s="31" t="s">
        <v>36</v>
      </c>
      <c r="D67" s="28"/>
      <c r="E67" s="29"/>
      <c r="F67" s="62"/>
      <c r="G67" s="105">
        <f>SUM(F54:F67)</f>
        <v>2034</v>
      </c>
      <c r="H67" s="54">
        <f t="shared" si="1"/>
        <v>0</v>
      </c>
      <c r="I67" s="108">
        <f>SUM(H54:H67)</f>
        <v>508.5</v>
      </c>
      <c r="J67" s="45"/>
      <c r="K67" s="46" t="s">
        <v>63</v>
      </c>
      <c r="L67" s="47">
        <v>352.5</v>
      </c>
      <c r="M67" s="48">
        <v>29.38</v>
      </c>
      <c r="N67" s="49">
        <v>55</v>
      </c>
      <c r="O67" s="34"/>
    </row>
    <row r="68" spans="1:15" ht="18.75" customHeight="1">
      <c r="A68" s="44"/>
      <c r="B68" s="50">
        <v>15</v>
      </c>
      <c r="C68" s="27" t="s">
        <v>37</v>
      </c>
      <c r="D68" s="32">
        <v>42644</v>
      </c>
      <c r="E68" s="29" t="s">
        <v>4</v>
      </c>
      <c r="F68" s="62">
        <v>168.5</v>
      </c>
      <c r="G68" s="105">
        <f>SUM(F54:F68)</f>
        <v>2202.5</v>
      </c>
      <c r="H68" s="54">
        <f t="shared" si="1"/>
        <v>42.125</v>
      </c>
      <c r="I68" s="108">
        <f>SUM(H54:H68)</f>
        <v>550.625</v>
      </c>
      <c r="J68" s="45"/>
      <c r="K68" s="46" t="s">
        <v>64</v>
      </c>
      <c r="L68" s="47">
        <v>1132.5</v>
      </c>
      <c r="M68" s="48">
        <v>94.38</v>
      </c>
      <c r="N68" s="49">
        <v>180</v>
      </c>
      <c r="O68" s="34"/>
    </row>
    <row r="69" spans="1:15" ht="18.75" customHeight="1">
      <c r="A69" s="44"/>
      <c r="B69" s="50">
        <v>16</v>
      </c>
      <c r="C69" s="27" t="s">
        <v>38</v>
      </c>
      <c r="D69" s="32">
        <v>42645</v>
      </c>
      <c r="E69" s="29" t="s">
        <v>4</v>
      </c>
      <c r="F69" s="62">
        <v>168.5</v>
      </c>
      <c r="G69" s="105">
        <f>SUM(F54:F69)</f>
        <v>2371</v>
      </c>
      <c r="H69" s="54">
        <f t="shared" si="1"/>
        <v>42.125</v>
      </c>
      <c r="I69" s="108">
        <f>SUM(H54:H69)</f>
        <v>592.75</v>
      </c>
      <c r="J69" s="45"/>
      <c r="K69" s="46" t="s">
        <v>29</v>
      </c>
      <c r="L69" s="47">
        <v>20</v>
      </c>
      <c r="M69" s="48">
        <v>0</v>
      </c>
      <c r="N69" s="49">
        <v>0</v>
      </c>
      <c r="O69" s="34"/>
    </row>
    <row r="70" spans="1:15" ht="18.75" customHeight="1">
      <c r="A70" s="44"/>
      <c r="B70" s="50">
        <v>17</v>
      </c>
      <c r="C70" s="27" t="s">
        <v>39</v>
      </c>
      <c r="D70" s="32">
        <v>42646</v>
      </c>
      <c r="E70" s="29" t="s">
        <v>4</v>
      </c>
      <c r="F70" s="62">
        <v>168.5</v>
      </c>
      <c r="G70" s="105">
        <f>SUM(F54:F70)</f>
        <v>2539.5</v>
      </c>
      <c r="H70" s="54">
        <f t="shared" si="1"/>
        <v>42.125</v>
      </c>
      <c r="I70" s="108">
        <f>SUM(H54:H70)</f>
        <v>634.875</v>
      </c>
      <c r="J70" s="45"/>
      <c r="K70" s="46" t="s">
        <v>9</v>
      </c>
      <c r="L70" s="47">
        <v>35</v>
      </c>
      <c r="M70" s="48">
        <v>0</v>
      </c>
      <c r="N70" s="49">
        <v>0</v>
      </c>
      <c r="O70" s="34"/>
    </row>
    <row r="71" spans="1:15" ht="18.75" customHeight="1">
      <c r="A71" s="44"/>
      <c r="B71" s="50">
        <v>18</v>
      </c>
      <c r="C71" s="27" t="s">
        <v>40</v>
      </c>
      <c r="D71" s="32">
        <v>42647</v>
      </c>
      <c r="E71" s="29" t="s">
        <v>4</v>
      </c>
      <c r="F71" s="62">
        <v>168.5</v>
      </c>
      <c r="G71" s="105">
        <f>SUM(F54:F71)</f>
        <v>2708</v>
      </c>
      <c r="H71" s="54">
        <f t="shared" si="1"/>
        <v>42.125</v>
      </c>
      <c r="I71" s="108">
        <f>SUM(H54:H71)</f>
        <v>677</v>
      </c>
      <c r="J71" s="45"/>
      <c r="K71" s="46" t="s">
        <v>10</v>
      </c>
      <c r="L71" s="47">
        <v>30</v>
      </c>
      <c r="M71" s="48">
        <v>0</v>
      </c>
      <c r="N71" s="49">
        <v>0</v>
      </c>
      <c r="O71" s="34"/>
    </row>
    <row r="72" spans="1:15" ht="18.75" customHeight="1" thickBot="1">
      <c r="A72" s="44"/>
      <c r="B72" s="50">
        <v>19</v>
      </c>
      <c r="C72" s="27" t="s">
        <v>41</v>
      </c>
      <c r="D72" s="32">
        <v>42648</v>
      </c>
      <c r="E72" s="29" t="s">
        <v>4</v>
      </c>
      <c r="F72" s="62">
        <v>168.5</v>
      </c>
      <c r="G72" s="105">
        <f>SUM(F54:F72)</f>
        <v>2876.5</v>
      </c>
      <c r="H72" s="54">
        <f t="shared" si="1"/>
        <v>42.125</v>
      </c>
      <c r="I72" s="108">
        <f>SUM(H54:H72)</f>
        <v>719.125</v>
      </c>
      <c r="J72" s="45"/>
      <c r="K72" s="63" t="s">
        <v>30</v>
      </c>
      <c r="L72" s="64">
        <v>109.5</v>
      </c>
      <c r="M72" s="65">
        <v>0</v>
      </c>
      <c r="N72" s="66">
        <v>0</v>
      </c>
      <c r="O72" s="34"/>
    </row>
    <row r="73" spans="1:15" ht="18.75" customHeight="1">
      <c r="A73" s="44"/>
      <c r="B73" s="85">
        <v>20</v>
      </c>
      <c r="C73" s="27" t="s">
        <v>42</v>
      </c>
      <c r="D73" s="32">
        <v>42649</v>
      </c>
      <c r="E73" s="29" t="s">
        <v>4</v>
      </c>
      <c r="F73" s="62">
        <v>168.5</v>
      </c>
      <c r="G73" s="105">
        <f>SUM(F54:F73)</f>
        <v>3045</v>
      </c>
      <c r="H73" s="54">
        <f t="shared" si="1"/>
        <v>42.125</v>
      </c>
      <c r="I73" s="108">
        <f>SUM(H55:H73)</f>
        <v>718.875</v>
      </c>
      <c r="J73" s="45"/>
      <c r="K73" s="72"/>
      <c r="L73" s="72"/>
      <c r="M73" s="72"/>
      <c r="N73" s="72"/>
      <c r="O73" s="34"/>
    </row>
    <row r="74" spans="1:14" ht="18.75" customHeight="1">
      <c r="A74" s="44"/>
      <c r="B74" s="86">
        <v>21</v>
      </c>
      <c r="C74" s="27" t="s">
        <v>43</v>
      </c>
      <c r="D74" s="32">
        <v>42650</v>
      </c>
      <c r="E74" s="29" t="s">
        <v>4</v>
      </c>
      <c r="F74" s="62">
        <v>168.5</v>
      </c>
      <c r="G74" s="105">
        <f>SUM(F54:F74)</f>
        <v>3213.5</v>
      </c>
      <c r="H74" s="54">
        <f t="shared" si="1"/>
        <v>42.125</v>
      </c>
      <c r="I74" s="108">
        <f>SUM(H54:H74)</f>
        <v>803.375</v>
      </c>
      <c r="J74" s="45"/>
      <c r="K74" s="76"/>
      <c r="L74" s="76"/>
      <c r="M74" s="76"/>
      <c r="N74" s="76"/>
    </row>
    <row r="75" spans="1:15" ht="18.75" customHeight="1">
      <c r="A75" s="44"/>
      <c r="B75" s="87">
        <v>22</v>
      </c>
      <c r="C75" s="27" t="s">
        <v>44</v>
      </c>
      <c r="D75" s="32">
        <v>42651</v>
      </c>
      <c r="E75" s="29" t="s">
        <v>4</v>
      </c>
      <c r="F75" s="62">
        <v>168.5</v>
      </c>
      <c r="G75" s="105">
        <f>SUM(F54:F75)</f>
        <v>3382</v>
      </c>
      <c r="H75" s="54">
        <f t="shared" si="1"/>
        <v>42.125</v>
      </c>
      <c r="I75" s="108">
        <f>SUM(H54:H75)</f>
        <v>845.5</v>
      </c>
      <c r="J75" s="45"/>
      <c r="K75" s="76"/>
      <c r="L75" s="76"/>
      <c r="M75" s="76"/>
      <c r="N75" s="76"/>
      <c r="O75" s="76"/>
    </row>
    <row r="76" spans="1:15" ht="18.75" customHeight="1">
      <c r="A76" s="44"/>
      <c r="B76" s="50">
        <v>23</v>
      </c>
      <c r="C76" s="27" t="s">
        <v>45</v>
      </c>
      <c r="D76" s="32">
        <v>42652</v>
      </c>
      <c r="E76" s="29" t="s">
        <v>4</v>
      </c>
      <c r="F76" s="62">
        <v>168.5</v>
      </c>
      <c r="G76" s="105">
        <f>SUM(F54:F76)</f>
        <v>3550.5</v>
      </c>
      <c r="H76" s="54">
        <f t="shared" si="1"/>
        <v>42.125</v>
      </c>
      <c r="I76" s="108">
        <f>SUM(H54:H76)</f>
        <v>887.625</v>
      </c>
      <c r="J76" s="45"/>
      <c r="K76" s="76"/>
      <c r="L76" s="76"/>
      <c r="M76" s="76"/>
      <c r="N76" s="76"/>
      <c r="O76" s="76"/>
    </row>
    <row r="77" spans="1:19" s="82" customFormat="1" ht="18.75" customHeight="1">
      <c r="A77" s="80"/>
      <c r="B77" s="50">
        <v>24</v>
      </c>
      <c r="C77" s="27" t="s">
        <v>46</v>
      </c>
      <c r="D77" s="32">
        <v>42653</v>
      </c>
      <c r="E77" s="29" t="s">
        <v>4</v>
      </c>
      <c r="F77" s="62">
        <v>168.5</v>
      </c>
      <c r="G77" s="105">
        <f>SUM(F54:F77)</f>
        <v>3719</v>
      </c>
      <c r="H77" s="54">
        <f>SUM(F77/4)</f>
        <v>42.125</v>
      </c>
      <c r="I77" s="108">
        <f>SUM(H54:H77)</f>
        <v>929.75</v>
      </c>
      <c r="J77" s="45"/>
      <c r="K77" s="76"/>
      <c r="L77" s="76"/>
      <c r="M77" s="76"/>
      <c r="N77" s="76"/>
      <c r="O77" s="76"/>
      <c r="P77" s="76"/>
      <c r="Q77" s="76"/>
      <c r="R77" s="76"/>
      <c r="S77" s="76"/>
    </row>
    <row r="78" spans="1:19" s="82" customFormat="1" ht="18.75" customHeight="1">
      <c r="A78" s="80"/>
      <c r="B78" s="50">
        <v>25</v>
      </c>
      <c r="C78" s="27" t="s">
        <v>47</v>
      </c>
      <c r="D78" s="32">
        <v>42654</v>
      </c>
      <c r="E78" s="29" t="s">
        <v>4</v>
      </c>
      <c r="F78" s="62">
        <v>168.5</v>
      </c>
      <c r="G78" s="105">
        <f>SUM(F54:F78)</f>
        <v>3887.5</v>
      </c>
      <c r="H78" s="54">
        <f>SUM(F78/4)</f>
        <v>42.125</v>
      </c>
      <c r="I78" s="108">
        <f>SUM(H54:H78)</f>
        <v>971.875</v>
      </c>
      <c r="J78" s="45"/>
      <c r="K78" s="33"/>
      <c r="L78" s="33"/>
      <c r="M78" s="33"/>
      <c r="N78" s="33"/>
      <c r="O78" s="76"/>
      <c r="P78" s="76"/>
      <c r="Q78" s="76"/>
      <c r="R78" s="76"/>
      <c r="S78" s="76"/>
    </row>
    <row r="79" spans="1:19" s="82" customFormat="1" ht="18.75" customHeight="1">
      <c r="A79" s="80"/>
      <c r="B79" s="112">
        <v>26</v>
      </c>
      <c r="C79" s="113" t="s">
        <v>48</v>
      </c>
      <c r="D79" s="119">
        <v>42655</v>
      </c>
      <c r="E79" s="115" t="s">
        <v>4</v>
      </c>
      <c r="F79" s="116">
        <v>168.5</v>
      </c>
      <c r="G79" s="117">
        <f>SUM(F54:F79)</f>
        <v>4056</v>
      </c>
      <c r="H79" s="116">
        <f>SUM(F79/4)</f>
        <v>42.125</v>
      </c>
      <c r="I79" s="118">
        <f>SUM(H54:H79)</f>
        <v>1014</v>
      </c>
      <c r="J79" s="45"/>
      <c r="K79" s="33"/>
      <c r="L79" s="76"/>
      <c r="M79" s="76"/>
      <c r="N79" s="76"/>
      <c r="O79" s="33"/>
      <c r="P79" s="76"/>
      <c r="Q79" s="76"/>
      <c r="R79" s="76"/>
      <c r="S79" s="76"/>
    </row>
    <row r="80" spans="1:19" s="82" customFormat="1" ht="18.75" customHeight="1">
      <c r="A80" s="80"/>
      <c r="B80" s="50">
        <v>27</v>
      </c>
      <c r="C80" s="77"/>
      <c r="D80" s="78"/>
      <c r="E80" s="79"/>
      <c r="F80" s="62"/>
      <c r="G80" s="105">
        <f>SUM(F54:F80)</f>
        <v>4056</v>
      </c>
      <c r="H80" s="54">
        <f>SUM(F80/4)</f>
        <v>0</v>
      </c>
      <c r="I80" s="108">
        <f>SUM(H54:H80)</f>
        <v>1014</v>
      </c>
      <c r="J80" s="45"/>
      <c r="K80" s="76"/>
      <c r="L80" s="76"/>
      <c r="M80" s="76"/>
      <c r="N80" s="76"/>
      <c r="O80" s="76"/>
      <c r="P80" s="76"/>
      <c r="Q80" s="76"/>
      <c r="R80" s="76"/>
      <c r="S80" s="76"/>
    </row>
    <row r="81" spans="1:15" ht="21" customHeight="1">
      <c r="A81" s="44"/>
      <c r="B81" s="50">
        <v>28</v>
      </c>
      <c r="C81" s="77"/>
      <c r="D81" s="78"/>
      <c r="E81" s="79"/>
      <c r="F81" s="62"/>
      <c r="G81" s="105">
        <f>SUM(F54:F81)</f>
        <v>4056</v>
      </c>
      <c r="H81" s="54">
        <f>SUM(F81/4)</f>
        <v>0</v>
      </c>
      <c r="I81" s="108">
        <f>SUM(H54:H81)</f>
        <v>1014</v>
      </c>
      <c r="J81" s="34"/>
      <c r="K81" s="76"/>
      <c r="L81" s="76"/>
      <c r="M81" s="76"/>
      <c r="N81" s="76"/>
      <c r="O81" s="76"/>
    </row>
    <row r="82" spans="1:19" s="82" customFormat="1" ht="18.75" customHeight="1">
      <c r="A82" s="80"/>
      <c r="B82" s="50">
        <v>29</v>
      </c>
      <c r="C82" s="111" t="s">
        <v>61</v>
      </c>
      <c r="D82" s="78"/>
      <c r="E82" s="79"/>
      <c r="F82" s="62"/>
      <c r="G82" s="105">
        <f>SUM(F54:F82)</f>
        <v>4056</v>
      </c>
      <c r="H82" s="54">
        <f aca="true" t="shared" si="2" ref="H82:H93">SUM(F82/4)</f>
        <v>0</v>
      </c>
      <c r="I82" s="108">
        <f>SUM(H54:H82)</f>
        <v>1014</v>
      </c>
      <c r="J82" s="81"/>
      <c r="K82" s="76"/>
      <c r="L82" s="76"/>
      <c r="M82" s="76"/>
      <c r="N82" s="76"/>
      <c r="O82" s="76"/>
      <c r="P82" s="76"/>
      <c r="Q82" s="76"/>
      <c r="R82" s="76"/>
      <c r="S82" s="76"/>
    </row>
    <row r="83" spans="1:19" s="82" customFormat="1" ht="18.75" customHeight="1">
      <c r="A83" s="80"/>
      <c r="B83" s="50">
        <v>30</v>
      </c>
      <c r="C83" s="77"/>
      <c r="D83" s="78"/>
      <c r="E83" s="79"/>
      <c r="F83" s="62"/>
      <c r="G83" s="105">
        <f>SUM(F54:F83)</f>
        <v>4056</v>
      </c>
      <c r="H83" s="54">
        <f t="shared" si="2"/>
        <v>0</v>
      </c>
      <c r="I83" s="108">
        <f>SUM(H54:H83)</f>
        <v>1014</v>
      </c>
      <c r="J83" s="81"/>
      <c r="K83" s="33"/>
      <c r="L83" s="33"/>
      <c r="M83" s="33"/>
      <c r="N83" s="33"/>
      <c r="O83" s="76"/>
      <c r="P83" s="76"/>
      <c r="Q83" s="76"/>
      <c r="R83" s="76"/>
      <c r="S83" s="76"/>
    </row>
    <row r="84" spans="1:19" s="82" customFormat="1" ht="18.75" customHeight="1">
      <c r="A84" s="80"/>
      <c r="B84" s="50">
        <v>31</v>
      </c>
      <c r="C84" s="77"/>
      <c r="D84" s="78"/>
      <c r="E84" s="79"/>
      <c r="F84" s="62"/>
      <c r="G84" s="105">
        <f>SUM(F54:F84)</f>
        <v>4056</v>
      </c>
      <c r="H84" s="54">
        <f t="shared" si="2"/>
        <v>0</v>
      </c>
      <c r="I84" s="108">
        <f>SUM(H54:H84)</f>
        <v>1014</v>
      </c>
      <c r="J84" s="81"/>
      <c r="K84" s="33"/>
      <c r="L84" s="33"/>
      <c r="M84" s="33"/>
      <c r="N84" s="33"/>
      <c r="O84" s="33"/>
      <c r="P84" s="76"/>
      <c r="Q84" s="76"/>
      <c r="R84" s="76"/>
      <c r="S84" s="76"/>
    </row>
    <row r="85" spans="1:19" s="82" customFormat="1" ht="18.75" customHeight="1">
      <c r="A85" s="80"/>
      <c r="B85" s="50">
        <v>32</v>
      </c>
      <c r="C85" s="77"/>
      <c r="D85" s="78"/>
      <c r="E85" s="79"/>
      <c r="F85" s="62"/>
      <c r="G85" s="105">
        <f>SUM(F54:F85)</f>
        <v>4056</v>
      </c>
      <c r="H85" s="54">
        <f t="shared" si="2"/>
        <v>0</v>
      </c>
      <c r="I85" s="108">
        <f>SUM(H54:H85)</f>
        <v>1014</v>
      </c>
      <c r="J85" s="81"/>
      <c r="K85" s="76"/>
      <c r="L85" s="76"/>
      <c r="M85" s="76"/>
      <c r="N85" s="76"/>
      <c r="O85" s="33"/>
      <c r="P85" s="76"/>
      <c r="Q85" s="76"/>
      <c r="R85" s="76"/>
      <c r="S85" s="76"/>
    </row>
    <row r="86" spans="1:15" ht="18.75" customHeight="1">
      <c r="A86" s="44"/>
      <c r="B86" s="50">
        <v>33</v>
      </c>
      <c r="C86" s="111" t="s">
        <v>67</v>
      </c>
      <c r="D86" s="78"/>
      <c r="E86" s="79"/>
      <c r="F86" s="62"/>
      <c r="G86" s="105">
        <f>SUM(F54:F86)</f>
        <v>4056</v>
      </c>
      <c r="H86" s="54">
        <f t="shared" si="2"/>
        <v>0</v>
      </c>
      <c r="I86" s="108">
        <f>SUM(H54:H86)</f>
        <v>1014</v>
      </c>
      <c r="J86" s="34"/>
      <c r="K86" s="76"/>
      <c r="L86" s="76"/>
      <c r="M86" s="76"/>
      <c r="N86" s="76"/>
      <c r="O86" s="76"/>
    </row>
    <row r="87" spans="1:15" ht="18.75" customHeight="1">
      <c r="A87" s="44"/>
      <c r="B87" s="50">
        <v>34</v>
      </c>
      <c r="C87" s="77"/>
      <c r="D87" s="78"/>
      <c r="E87" s="79"/>
      <c r="F87" s="62"/>
      <c r="G87" s="105">
        <f>SUM(F54:F87)</f>
        <v>4056</v>
      </c>
      <c r="H87" s="54">
        <f t="shared" si="2"/>
        <v>0</v>
      </c>
      <c r="I87" s="108">
        <f>SUM(H54:H87)</f>
        <v>1014</v>
      </c>
      <c r="J87" s="34"/>
      <c r="K87" s="76"/>
      <c r="L87" s="76"/>
      <c r="M87" s="76"/>
      <c r="N87" s="76"/>
      <c r="O87" s="76"/>
    </row>
    <row r="88" spans="1:19" s="82" customFormat="1" ht="18.75" customHeight="1">
      <c r="A88" s="80"/>
      <c r="B88" s="50">
        <v>35</v>
      </c>
      <c r="C88" s="77"/>
      <c r="D88" s="78"/>
      <c r="E88" s="79"/>
      <c r="F88" s="62"/>
      <c r="G88" s="105">
        <f>SUM(F54:F88)</f>
        <v>4056</v>
      </c>
      <c r="H88" s="54">
        <f t="shared" si="2"/>
        <v>0</v>
      </c>
      <c r="I88" s="108">
        <f>SUM(H54:H88)</f>
        <v>1014</v>
      </c>
      <c r="J88" s="81"/>
      <c r="K88" s="76"/>
      <c r="L88" s="76"/>
      <c r="M88" s="76"/>
      <c r="N88" s="76"/>
      <c r="O88" s="76"/>
      <c r="P88" s="76"/>
      <c r="Q88" s="76"/>
      <c r="R88" s="76"/>
      <c r="S88" s="76"/>
    </row>
    <row r="89" spans="1:19" s="82" customFormat="1" ht="18.75" customHeight="1">
      <c r="A89" s="80"/>
      <c r="B89" s="50">
        <v>36</v>
      </c>
      <c r="C89" s="77"/>
      <c r="D89" s="78"/>
      <c r="E89" s="79"/>
      <c r="F89" s="62"/>
      <c r="G89" s="105">
        <f>SUM(F54:F89)</f>
        <v>4056</v>
      </c>
      <c r="H89" s="54">
        <f t="shared" si="2"/>
        <v>0</v>
      </c>
      <c r="I89" s="108">
        <f>SUM(H54:H89)</f>
        <v>1014</v>
      </c>
      <c r="J89" s="81"/>
      <c r="K89" s="33"/>
      <c r="L89" s="33"/>
      <c r="M89" s="33"/>
      <c r="N89" s="33"/>
      <c r="O89" s="76"/>
      <c r="P89" s="76"/>
      <c r="Q89" s="76"/>
      <c r="R89" s="76"/>
      <c r="S89" s="76"/>
    </row>
    <row r="90" spans="1:19" s="82" customFormat="1" ht="18.75" customHeight="1">
      <c r="A90" s="80"/>
      <c r="B90" s="50">
        <v>37</v>
      </c>
      <c r="C90" s="77"/>
      <c r="D90" s="78"/>
      <c r="E90" s="79"/>
      <c r="F90" s="62"/>
      <c r="G90" s="105">
        <f>SUM(F54:F90)</f>
        <v>4056</v>
      </c>
      <c r="H90" s="54">
        <f t="shared" si="2"/>
        <v>0</v>
      </c>
      <c r="I90" s="108">
        <f>SUM(H54:H90)</f>
        <v>1014</v>
      </c>
      <c r="J90" s="81"/>
      <c r="K90" s="33"/>
      <c r="L90" s="33"/>
      <c r="M90" s="33"/>
      <c r="N90" s="33"/>
      <c r="O90" s="33"/>
      <c r="P90" s="76"/>
      <c r="Q90" s="76"/>
      <c r="R90" s="76"/>
      <c r="S90" s="76"/>
    </row>
    <row r="91" spans="1:19" s="82" customFormat="1" ht="18.75" customHeight="1">
      <c r="A91" s="80"/>
      <c r="B91" s="50">
        <v>38</v>
      </c>
      <c r="C91" s="77"/>
      <c r="D91" s="78"/>
      <c r="E91" s="79"/>
      <c r="F91" s="62"/>
      <c r="G91" s="105">
        <f>SUM(F54:F91)</f>
        <v>4056</v>
      </c>
      <c r="H91" s="54">
        <f t="shared" si="2"/>
        <v>0</v>
      </c>
      <c r="I91" s="108">
        <f>SUM(H54:H91)</f>
        <v>1014</v>
      </c>
      <c r="J91" s="81"/>
      <c r="K91" s="33"/>
      <c r="L91" s="33"/>
      <c r="M91" s="33"/>
      <c r="N91" s="33"/>
      <c r="O91" s="33"/>
      <c r="P91" s="76"/>
      <c r="Q91" s="76"/>
      <c r="R91" s="76"/>
      <c r="S91" s="76"/>
    </row>
    <row r="92" spans="1:10" ht="18.75" customHeight="1">
      <c r="A92" s="44"/>
      <c r="B92" s="50">
        <v>39</v>
      </c>
      <c r="C92" s="77"/>
      <c r="D92" s="78"/>
      <c r="E92" s="79"/>
      <c r="F92" s="62"/>
      <c r="G92" s="105">
        <f>SUM(F54:F92)</f>
        <v>4056</v>
      </c>
      <c r="H92" s="54">
        <f t="shared" si="2"/>
        <v>0</v>
      </c>
      <c r="I92" s="108">
        <f>SUM(H54:H92)</f>
        <v>1014</v>
      </c>
      <c r="J92" s="34"/>
    </row>
    <row r="93" spans="1:10" ht="19.5" customHeight="1" thickBot="1">
      <c r="A93" s="44"/>
      <c r="B93" s="67">
        <v>40</v>
      </c>
      <c r="C93" s="83"/>
      <c r="D93" s="84"/>
      <c r="E93" s="83"/>
      <c r="F93" s="70"/>
      <c r="G93" s="127">
        <f>SUM(F54:F93)</f>
        <v>4056</v>
      </c>
      <c r="H93" s="71">
        <f t="shared" si="2"/>
        <v>0</v>
      </c>
      <c r="I93" s="110">
        <f>SUM(H54:H93)</f>
        <v>1014</v>
      </c>
      <c r="J93" s="34"/>
    </row>
    <row r="94" spans="2:9" s="33" customFormat="1" ht="36" customHeight="1">
      <c r="B94" s="72"/>
      <c r="C94" s="72"/>
      <c r="D94" s="72"/>
      <c r="E94" s="72"/>
      <c r="F94" s="72"/>
      <c r="G94" s="72"/>
      <c r="H94" s="72"/>
      <c r="I94" s="72"/>
    </row>
    <row r="95" s="33" customFormat="1" ht="18.75" customHeight="1"/>
    <row r="96" s="33" customFormat="1" ht="18.75" customHeight="1"/>
    <row r="97" s="33" customFormat="1" ht="18.75" customHeight="1"/>
    <row r="98" s="33" customFormat="1" ht="18.75" customHeight="1"/>
    <row r="99" s="33" customFormat="1" ht="18.75" customHeight="1"/>
    <row r="100" s="33" customFormat="1" ht="18.75" customHeight="1"/>
    <row r="101" s="33" customFormat="1" ht="18.75" customHeight="1"/>
    <row r="102" s="33" customFormat="1" ht="18.75" customHeight="1"/>
    <row r="103" s="33" customFormat="1" ht="18.75" customHeight="1"/>
    <row r="104" s="33" customFormat="1" ht="18.75" customHeight="1"/>
    <row r="105" s="33" customFormat="1" ht="18.75" customHeight="1"/>
    <row r="106" s="33" customFormat="1" ht="18.75" customHeight="1"/>
    <row r="107" s="33" customFormat="1" ht="18.75" customHeight="1"/>
    <row r="108" s="33" customFormat="1" ht="18.75" customHeight="1"/>
    <row r="109" s="33" customFormat="1" ht="18.75" customHeight="1"/>
    <row r="110" s="33" customFormat="1" ht="18.75" customHeight="1"/>
    <row r="111" spans="1:10" ht="36" customHeight="1">
      <c r="A111" s="72"/>
      <c r="J111" s="72"/>
    </row>
  </sheetData>
  <sheetProtection password="CA6C" sheet="1" objects="1" scenarios="1" formatCells="0" formatColumns="0" formatRows="0" insertColumns="0" insertRows="0" deleteColumns="0" deleteRows="0" selectLockedCells="1" sort="0"/>
  <mergeCells count="5">
    <mergeCell ref="F4:G4"/>
    <mergeCell ref="H4:I4"/>
    <mergeCell ref="F52:G52"/>
    <mergeCell ref="H52:I52"/>
    <mergeCell ref="B4:D4"/>
  </mergeCells>
  <printOptions horizontalCentered="1" verticalCentered="1"/>
  <pageMargins left="0.25" right="0.25" top="0.31" bottom="0.04" header="0.37" footer="0"/>
  <pageSetup fitToHeight="1" fitToWidth="1" horizontalDpi="1200" verticalDpi="12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0"/>
  <sheetViews>
    <sheetView zoomScale="85" zoomScaleNormal="85" workbookViewId="0" topLeftCell="E1">
      <selection activeCell="L4" sqref="L4:O25"/>
    </sheetView>
  </sheetViews>
  <sheetFormatPr defaultColWidth="11.57421875" defaultRowHeight="36" customHeight="1"/>
  <cols>
    <col min="1" max="1" width="11.00390625" style="33" customWidth="1"/>
    <col min="2" max="2" width="3.7109375" style="43" customWidth="1"/>
    <col min="3" max="3" width="32.140625" style="43" customWidth="1"/>
    <col min="4" max="4" width="12.140625" style="43" customWidth="1"/>
    <col min="5" max="5" width="18.7109375" style="43" customWidth="1"/>
    <col min="6" max="6" width="9.7109375" style="43" customWidth="1"/>
    <col min="7" max="7" width="12.140625" style="43" customWidth="1"/>
    <col min="8" max="8" width="11.421875" style="43" customWidth="1"/>
    <col min="9" max="9" width="12.28125" style="43" customWidth="1"/>
    <col min="10" max="10" width="16.140625" style="33" customWidth="1"/>
    <col min="11" max="11" width="17.8515625" style="33" customWidth="1"/>
    <col min="12" max="12" width="24.28125" style="33" customWidth="1"/>
    <col min="13" max="13" width="10.7109375" style="33" customWidth="1"/>
    <col min="14" max="20" width="11.421875" style="33" customWidth="1"/>
    <col min="21" max="16384" width="11.421875" style="43" customWidth="1"/>
  </cols>
  <sheetData>
    <row r="1" s="33" customFormat="1" ht="36" customHeight="1"/>
    <row r="2" spans="2:9" s="33" customFormat="1" ht="36" customHeight="1">
      <c r="B2" s="34"/>
      <c r="C2" s="88"/>
      <c r="D2" s="89"/>
      <c r="E2" s="89" t="s">
        <v>16</v>
      </c>
      <c r="F2" s="88"/>
      <c r="G2" s="90"/>
      <c r="H2" s="90"/>
      <c r="I2" s="91"/>
    </row>
    <row r="3" spans="2:15" s="33" customFormat="1" ht="9.75" customHeight="1" thickBot="1">
      <c r="B3" s="34"/>
      <c r="C3" s="88"/>
      <c r="D3" s="88"/>
      <c r="E3" s="88"/>
      <c r="F3" s="92"/>
      <c r="G3" s="93"/>
      <c r="H3" s="93"/>
      <c r="I3" s="94"/>
      <c r="L3" s="35"/>
      <c r="M3" s="35"/>
      <c r="N3" s="35"/>
      <c r="O3" s="35"/>
    </row>
    <row r="4" spans="2:16" ht="36" customHeight="1" thickBot="1">
      <c r="B4" s="139" t="s">
        <v>59</v>
      </c>
      <c r="C4" s="140"/>
      <c r="D4" s="141"/>
      <c r="E4" s="37" t="s">
        <v>60</v>
      </c>
      <c r="F4" s="135" t="s">
        <v>17</v>
      </c>
      <c r="G4" s="136"/>
      <c r="H4" s="137" t="s">
        <v>19</v>
      </c>
      <c r="I4" s="138"/>
      <c r="J4" s="34"/>
      <c r="L4" s="39" t="s">
        <v>20</v>
      </c>
      <c r="M4" s="40" t="s">
        <v>21</v>
      </c>
      <c r="N4" s="41" t="s">
        <v>22</v>
      </c>
      <c r="O4" s="42" t="s">
        <v>3</v>
      </c>
      <c r="P4" s="34"/>
    </row>
    <row r="5" spans="1:16" ht="34.5" customHeight="1" thickBot="1">
      <c r="A5" s="44"/>
      <c r="B5" s="99"/>
      <c r="C5" s="100" t="s">
        <v>13</v>
      </c>
      <c r="D5" s="101" t="s">
        <v>2</v>
      </c>
      <c r="E5" s="101" t="s">
        <v>0</v>
      </c>
      <c r="F5" s="102" t="s">
        <v>18</v>
      </c>
      <c r="G5" s="102" t="s">
        <v>1</v>
      </c>
      <c r="H5" s="102" t="s">
        <v>14</v>
      </c>
      <c r="I5" s="103" t="s">
        <v>15</v>
      </c>
      <c r="J5" s="34"/>
      <c r="L5" s="46" t="s">
        <v>72</v>
      </c>
      <c r="M5" s="47">
        <v>169.5</v>
      </c>
      <c r="N5" s="48">
        <v>42.38</v>
      </c>
      <c r="O5" s="49">
        <v>39</v>
      </c>
      <c r="P5" s="34"/>
    </row>
    <row r="6" spans="1:16" ht="18.75" customHeight="1">
      <c r="A6" s="44"/>
      <c r="B6" s="50">
        <v>1</v>
      </c>
      <c r="C6" s="25"/>
      <c r="D6" s="26"/>
      <c r="E6" s="51"/>
      <c r="F6" s="52"/>
      <c r="G6" s="104"/>
      <c r="H6" s="53"/>
      <c r="I6" s="107"/>
      <c r="J6" s="34"/>
      <c r="L6" s="46" t="s">
        <v>73</v>
      </c>
      <c r="M6" s="47">
        <v>106.5</v>
      </c>
      <c r="N6" s="48">
        <v>26.63</v>
      </c>
      <c r="O6" s="49">
        <v>23</v>
      </c>
      <c r="P6" s="34"/>
    </row>
    <row r="7" spans="1:16" ht="15.75" customHeight="1">
      <c r="A7" s="44"/>
      <c r="B7" s="50">
        <v>2</v>
      </c>
      <c r="C7" s="27"/>
      <c r="D7" s="28"/>
      <c r="E7" s="29"/>
      <c r="F7" s="52"/>
      <c r="G7" s="104"/>
      <c r="H7" s="54"/>
      <c r="I7" s="108"/>
      <c r="J7" s="34"/>
      <c r="L7" s="46" t="s">
        <v>70</v>
      </c>
      <c r="M7" s="47">
        <v>63</v>
      </c>
      <c r="N7" s="48">
        <v>15.75</v>
      </c>
      <c r="O7" s="49">
        <v>16</v>
      </c>
      <c r="P7" s="34"/>
    </row>
    <row r="8" spans="1:16" ht="18.75" customHeight="1">
      <c r="A8" s="44"/>
      <c r="B8" s="50">
        <v>3</v>
      </c>
      <c r="C8" s="27"/>
      <c r="D8" s="28"/>
      <c r="E8" s="29"/>
      <c r="F8" s="52"/>
      <c r="G8" s="104"/>
      <c r="H8" s="54"/>
      <c r="I8" s="108"/>
      <c r="J8" s="34"/>
      <c r="L8" s="46" t="s">
        <v>71</v>
      </c>
      <c r="M8" s="47">
        <v>78</v>
      </c>
      <c r="N8" s="48">
        <v>19.5</v>
      </c>
      <c r="O8" s="49">
        <v>16</v>
      </c>
      <c r="P8" s="34"/>
    </row>
    <row r="9" spans="1:16" ht="18.75" customHeight="1">
      <c r="A9" s="44"/>
      <c r="B9" s="50">
        <v>4</v>
      </c>
      <c r="C9" s="27"/>
      <c r="D9" s="28"/>
      <c r="E9" s="29"/>
      <c r="F9" s="52"/>
      <c r="G9" s="104"/>
      <c r="H9" s="54"/>
      <c r="I9" s="108"/>
      <c r="J9" s="34"/>
      <c r="L9" s="46"/>
      <c r="M9" s="55"/>
      <c r="N9" s="55"/>
      <c r="O9" s="56"/>
      <c r="P9" s="34"/>
    </row>
    <row r="10" spans="1:16" ht="18.75" customHeight="1">
      <c r="A10" s="44"/>
      <c r="B10" s="50">
        <v>5</v>
      </c>
      <c r="C10" s="29"/>
      <c r="D10" s="30"/>
      <c r="E10" s="29"/>
      <c r="F10" s="52"/>
      <c r="G10" s="104"/>
      <c r="H10" s="54"/>
      <c r="I10" s="108"/>
      <c r="J10" s="34"/>
      <c r="L10" s="46" t="s">
        <v>6</v>
      </c>
      <c r="M10" s="47">
        <v>181.5</v>
      </c>
      <c r="N10" s="48">
        <v>45.38</v>
      </c>
      <c r="O10" s="49">
        <v>38</v>
      </c>
      <c r="P10" s="34"/>
    </row>
    <row r="11" spans="1:16" ht="18.75" customHeight="1">
      <c r="A11" s="44"/>
      <c r="B11" s="50">
        <v>6</v>
      </c>
      <c r="C11" s="29"/>
      <c r="D11" s="30"/>
      <c r="E11" s="29"/>
      <c r="F11" s="52"/>
      <c r="G11" s="104"/>
      <c r="H11" s="54"/>
      <c r="I11" s="108"/>
      <c r="J11" s="34"/>
      <c r="L11" s="46" t="s">
        <v>24</v>
      </c>
      <c r="M11" s="47">
        <v>111</v>
      </c>
      <c r="N11" s="48">
        <v>27.75</v>
      </c>
      <c r="O11" s="49">
        <v>22</v>
      </c>
      <c r="P11" s="34"/>
    </row>
    <row r="12" spans="1:16" ht="18.75" customHeight="1">
      <c r="A12" s="44"/>
      <c r="B12" s="50">
        <v>7</v>
      </c>
      <c r="C12" s="29"/>
      <c r="D12" s="57"/>
      <c r="E12" s="29"/>
      <c r="F12" s="52"/>
      <c r="G12" s="104"/>
      <c r="H12" s="54"/>
      <c r="I12" s="108"/>
      <c r="J12" s="34"/>
      <c r="L12" s="46" t="s">
        <v>25</v>
      </c>
      <c r="M12" s="47">
        <v>55.5</v>
      </c>
      <c r="N12" s="48">
        <v>13.88</v>
      </c>
      <c r="O12" s="49">
        <v>11</v>
      </c>
      <c r="P12" s="34"/>
    </row>
    <row r="13" spans="1:16" ht="18.75" customHeight="1">
      <c r="A13" s="44"/>
      <c r="B13" s="50">
        <v>8</v>
      </c>
      <c r="C13" s="29"/>
      <c r="D13" s="57"/>
      <c r="E13" s="29"/>
      <c r="F13" s="52"/>
      <c r="G13" s="104"/>
      <c r="H13" s="54"/>
      <c r="I13" s="108"/>
      <c r="J13" s="34"/>
      <c r="L13" s="46" t="s">
        <v>7</v>
      </c>
      <c r="M13" s="47">
        <v>70.5</v>
      </c>
      <c r="N13" s="48">
        <v>17.63</v>
      </c>
      <c r="O13" s="49">
        <v>16</v>
      </c>
      <c r="P13" s="34"/>
    </row>
    <row r="14" spans="1:16" ht="18.75" customHeight="1">
      <c r="A14" s="44"/>
      <c r="B14" s="50">
        <v>9</v>
      </c>
      <c r="C14" s="29"/>
      <c r="D14" s="57"/>
      <c r="E14" s="29"/>
      <c r="F14" s="52"/>
      <c r="G14" s="104"/>
      <c r="H14" s="54"/>
      <c r="I14" s="108"/>
      <c r="J14" s="34"/>
      <c r="L14" s="58"/>
      <c r="M14" s="59"/>
      <c r="N14" s="59"/>
      <c r="O14" s="60"/>
      <c r="P14" s="34"/>
    </row>
    <row r="15" spans="1:16" ht="18.75" customHeight="1">
      <c r="A15" s="44"/>
      <c r="B15" s="50">
        <v>10</v>
      </c>
      <c r="C15" s="29"/>
      <c r="D15" s="57"/>
      <c r="E15" s="29"/>
      <c r="F15" s="52"/>
      <c r="G15" s="104"/>
      <c r="H15" s="54"/>
      <c r="I15" s="108"/>
      <c r="J15" s="34"/>
      <c r="K15" s="129"/>
      <c r="L15" s="46" t="s">
        <v>11</v>
      </c>
      <c r="M15" s="47">
        <v>63</v>
      </c>
      <c r="N15" s="48">
        <v>0</v>
      </c>
      <c r="O15" s="49">
        <v>0</v>
      </c>
      <c r="P15" s="61"/>
    </row>
    <row r="16" spans="1:16" ht="18.75" customHeight="1">
      <c r="A16" s="44"/>
      <c r="B16" s="50">
        <v>11</v>
      </c>
      <c r="C16" s="31"/>
      <c r="D16" s="28"/>
      <c r="E16" s="29"/>
      <c r="F16" s="52"/>
      <c r="G16" s="104"/>
      <c r="H16" s="54"/>
      <c r="I16" s="108"/>
      <c r="J16" s="34"/>
      <c r="L16" s="46" t="s">
        <v>26</v>
      </c>
      <c r="M16" s="47">
        <v>70.5</v>
      </c>
      <c r="N16" s="48">
        <v>17.63</v>
      </c>
      <c r="O16" s="49">
        <v>16</v>
      </c>
      <c r="P16" s="34"/>
    </row>
    <row r="17" spans="1:16" ht="18.75" customHeight="1">
      <c r="A17" s="44"/>
      <c r="B17" s="50">
        <v>12</v>
      </c>
      <c r="C17" s="31"/>
      <c r="D17" s="28"/>
      <c r="E17" s="29"/>
      <c r="F17" s="52"/>
      <c r="G17" s="104"/>
      <c r="H17" s="54"/>
      <c r="I17" s="108"/>
      <c r="J17" s="34"/>
      <c r="L17" s="46" t="s">
        <v>27</v>
      </c>
      <c r="M17" s="47">
        <v>77.25</v>
      </c>
      <c r="N17" s="48">
        <v>19.31</v>
      </c>
      <c r="O17" s="49">
        <v>17</v>
      </c>
      <c r="P17" s="34"/>
    </row>
    <row r="18" spans="1:16" ht="18.75" customHeight="1">
      <c r="A18" s="44"/>
      <c r="B18" s="50">
        <v>13</v>
      </c>
      <c r="C18" s="27"/>
      <c r="D18" s="28"/>
      <c r="E18" s="29"/>
      <c r="F18" s="52"/>
      <c r="G18" s="104"/>
      <c r="H18" s="54"/>
      <c r="I18" s="108"/>
      <c r="J18" s="34"/>
      <c r="L18" s="46" t="s">
        <v>12</v>
      </c>
      <c r="M18" s="47">
        <v>70.5</v>
      </c>
      <c r="N18" s="48">
        <v>17.63</v>
      </c>
      <c r="O18" s="49">
        <v>16</v>
      </c>
      <c r="P18" s="34"/>
    </row>
    <row r="19" spans="1:16" ht="18.75" customHeight="1">
      <c r="A19" s="44"/>
      <c r="B19" s="50">
        <v>14</v>
      </c>
      <c r="C19" s="31"/>
      <c r="D19" s="28"/>
      <c r="E19" s="29"/>
      <c r="F19" s="52"/>
      <c r="G19" s="104"/>
      <c r="H19" s="54"/>
      <c r="I19" s="108"/>
      <c r="J19" s="34"/>
      <c r="L19" s="58"/>
      <c r="M19" s="59"/>
      <c r="N19" s="59"/>
      <c r="O19" s="60"/>
      <c r="P19" s="34"/>
    </row>
    <row r="20" spans="1:16" ht="18.75" customHeight="1">
      <c r="A20" s="44"/>
      <c r="B20" s="50">
        <v>15</v>
      </c>
      <c r="C20" s="27"/>
      <c r="D20" s="32"/>
      <c r="E20" s="29"/>
      <c r="F20" s="52"/>
      <c r="G20" s="105"/>
      <c r="H20" s="54"/>
      <c r="I20" s="108"/>
      <c r="J20" s="34"/>
      <c r="L20" s="46" t="s">
        <v>8</v>
      </c>
      <c r="M20" s="47">
        <v>352.5</v>
      </c>
      <c r="N20" s="48">
        <v>29.38</v>
      </c>
      <c r="O20" s="49">
        <v>55</v>
      </c>
      <c r="P20" s="34"/>
    </row>
    <row r="21" spans="1:16" ht="18.75" customHeight="1">
      <c r="A21" s="44"/>
      <c r="B21" s="50">
        <v>16</v>
      </c>
      <c r="C21" s="27"/>
      <c r="D21" s="28"/>
      <c r="E21" s="29"/>
      <c r="F21" s="52"/>
      <c r="G21" s="105"/>
      <c r="H21" s="54"/>
      <c r="I21" s="108"/>
      <c r="J21" s="34"/>
      <c r="L21" s="46" t="s">
        <v>28</v>
      </c>
      <c r="M21" s="47">
        <v>1132.5</v>
      </c>
      <c r="N21" s="48">
        <v>94.38</v>
      </c>
      <c r="O21" s="49">
        <v>180</v>
      </c>
      <c r="P21" s="34"/>
    </row>
    <row r="22" spans="1:16" ht="18.75" customHeight="1">
      <c r="A22" s="44"/>
      <c r="B22" s="50">
        <v>17</v>
      </c>
      <c r="C22" s="27"/>
      <c r="D22" s="28"/>
      <c r="E22" s="29"/>
      <c r="F22" s="52"/>
      <c r="G22" s="105"/>
      <c r="H22" s="54"/>
      <c r="I22" s="108"/>
      <c r="J22" s="34"/>
      <c r="L22" s="46" t="s">
        <v>29</v>
      </c>
      <c r="M22" s="47">
        <v>20</v>
      </c>
      <c r="N22" s="48">
        <v>0</v>
      </c>
      <c r="O22" s="49">
        <v>0</v>
      </c>
      <c r="P22" s="34"/>
    </row>
    <row r="23" spans="1:16" ht="18.75" customHeight="1">
      <c r="A23" s="44"/>
      <c r="B23" s="50">
        <v>18</v>
      </c>
      <c r="C23" s="29"/>
      <c r="D23" s="30"/>
      <c r="E23" s="29"/>
      <c r="F23" s="52"/>
      <c r="G23" s="105"/>
      <c r="H23" s="54"/>
      <c r="I23" s="108"/>
      <c r="J23" s="34"/>
      <c r="L23" s="46" t="s">
        <v>9</v>
      </c>
      <c r="M23" s="47">
        <v>35</v>
      </c>
      <c r="N23" s="48">
        <v>0</v>
      </c>
      <c r="O23" s="49">
        <v>0</v>
      </c>
      <c r="P23" s="34"/>
    </row>
    <row r="24" spans="1:16" ht="18.75" customHeight="1">
      <c r="A24" s="44"/>
      <c r="B24" s="50">
        <v>19</v>
      </c>
      <c r="C24" s="29"/>
      <c r="D24" s="30"/>
      <c r="E24" s="29"/>
      <c r="F24" s="52"/>
      <c r="G24" s="105"/>
      <c r="H24" s="54"/>
      <c r="I24" s="108"/>
      <c r="J24" s="34"/>
      <c r="L24" s="46" t="s">
        <v>10</v>
      </c>
      <c r="M24" s="47">
        <v>30</v>
      </c>
      <c r="N24" s="48">
        <v>0</v>
      </c>
      <c r="O24" s="49">
        <v>0</v>
      </c>
      <c r="P24" s="34"/>
    </row>
    <row r="25" spans="1:16" ht="18.75" customHeight="1" thickBot="1">
      <c r="A25" s="44"/>
      <c r="B25" s="67">
        <v>20</v>
      </c>
      <c r="C25" s="68"/>
      <c r="D25" s="69"/>
      <c r="E25" s="68"/>
      <c r="F25" s="70"/>
      <c r="G25" s="106"/>
      <c r="H25" s="71"/>
      <c r="I25" s="109"/>
      <c r="J25" s="34"/>
      <c r="L25" s="63" t="s">
        <v>30</v>
      </c>
      <c r="M25" s="64">
        <v>109.5</v>
      </c>
      <c r="N25" s="65">
        <v>0</v>
      </c>
      <c r="O25" s="66">
        <v>0</v>
      </c>
      <c r="P25" s="34"/>
    </row>
    <row r="26" spans="1:15" ht="18.75" customHeight="1">
      <c r="A26" s="44"/>
      <c r="B26" s="73">
        <v>21</v>
      </c>
      <c r="C26" s="74"/>
      <c r="D26" s="75"/>
      <c r="E26" s="74"/>
      <c r="F26" s="52"/>
      <c r="G26" s="104"/>
      <c r="H26" s="53"/>
      <c r="I26" s="107"/>
      <c r="J26" s="34"/>
      <c r="L26" s="76"/>
      <c r="M26" s="76"/>
      <c r="N26" s="76"/>
      <c r="O26" s="76"/>
    </row>
    <row r="27" spans="1:16" ht="18.75" customHeight="1">
      <c r="A27" s="44"/>
      <c r="B27" s="50">
        <v>22</v>
      </c>
      <c r="C27" s="77"/>
      <c r="D27" s="78"/>
      <c r="E27" s="79"/>
      <c r="F27" s="52"/>
      <c r="G27" s="105"/>
      <c r="H27" s="54"/>
      <c r="I27" s="108"/>
      <c r="J27" s="34"/>
      <c r="K27" s="76"/>
      <c r="L27" s="76"/>
      <c r="M27" s="76"/>
      <c r="N27" s="76"/>
      <c r="O27" s="76"/>
      <c r="P27" s="76"/>
    </row>
    <row r="28" spans="1:16" ht="18.75" customHeight="1">
      <c r="A28" s="44"/>
      <c r="B28" s="50">
        <v>23</v>
      </c>
      <c r="C28" s="77"/>
      <c r="D28" s="78"/>
      <c r="E28" s="79"/>
      <c r="F28" s="52"/>
      <c r="G28" s="105"/>
      <c r="H28" s="54"/>
      <c r="I28" s="108"/>
      <c r="J28" s="34"/>
      <c r="K28" s="76"/>
      <c r="L28" s="76"/>
      <c r="M28" s="76"/>
      <c r="N28" s="76"/>
      <c r="O28" s="76"/>
      <c r="P28" s="76"/>
    </row>
    <row r="29" spans="1:20" s="82" customFormat="1" ht="18.75" customHeight="1">
      <c r="A29" s="80"/>
      <c r="B29" s="50">
        <v>24</v>
      </c>
      <c r="C29" s="77"/>
      <c r="D29" s="78"/>
      <c r="E29" s="79"/>
      <c r="F29" s="52"/>
      <c r="G29" s="105"/>
      <c r="H29" s="54"/>
      <c r="I29" s="108"/>
      <c r="J29" s="81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s="82" customFormat="1" ht="18.75" customHeight="1">
      <c r="A30" s="80"/>
      <c r="B30" s="50">
        <v>25</v>
      </c>
      <c r="C30" s="77"/>
      <c r="D30" s="78"/>
      <c r="E30" s="79"/>
      <c r="F30" s="52"/>
      <c r="G30" s="105"/>
      <c r="H30" s="54"/>
      <c r="I30" s="108"/>
      <c r="J30" s="81"/>
      <c r="K30" s="76"/>
      <c r="L30" s="33"/>
      <c r="M30" s="33"/>
      <c r="N30" s="33"/>
      <c r="O30" s="33"/>
      <c r="P30" s="76"/>
      <c r="Q30" s="76"/>
      <c r="R30" s="76"/>
      <c r="S30" s="76"/>
      <c r="T30" s="76"/>
    </row>
    <row r="31" spans="1:20" s="82" customFormat="1" ht="18.75" customHeight="1">
      <c r="A31" s="80"/>
      <c r="B31" s="50">
        <v>26</v>
      </c>
      <c r="C31" s="77"/>
      <c r="D31" s="78"/>
      <c r="E31" s="79"/>
      <c r="F31" s="52"/>
      <c r="G31" s="105"/>
      <c r="H31" s="54"/>
      <c r="I31" s="108"/>
      <c r="J31" s="81"/>
      <c r="K31" s="33"/>
      <c r="L31" s="76"/>
      <c r="M31" s="76"/>
      <c r="N31" s="76"/>
      <c r="O31" s="76"/>
      <c r="P31" s="33"/>
      <c r="Q31" s="76"/>
      <c r="R31" s="76"/>
      <c r="S31" s="76"/>
      <c r="T31" s="76"/>
    </row>
    <row r="32" spans="1:20" s="82" customFormat="1" ht="18.75" customHeight="1">
      <c r="A32" s="80"/>
      <c r="B32" s="50">
        <v>27</v>
      </c>
      <c r="C32" s="77"/>
      <c r="D32" s="78"/>
      <c r="E32" s="79"/>
      <c r="F32" s="52"/>
      <c r="G32" s="105"/>
      <c r="H32" s="54"/>
      <c r="I32" s="108"/>
      <c r="J32" s="81"/>
      <c r="K32" s="76"/>
      <c r="L32" s="76"/>
      <c r="M32" s="76"/>
      <c r="N32" s="76"/>
      <c r="O32" s="76"/>
      <c r="P32" s="76"/>
      <c r="Q32" s="76"/>
      <c r="R32" s="76"/>
      <c r="S32" s="76"/>
      <c r="T32" s="76"/>
    </row>
    <row r="33" spans="1:16" ht="18.75" customHeight="1">
      <c r="A33" s="44"/>
      <c r="B33" s="50">
        <v>28</v>
      </c>
      <c r="C33" s="77"/>
      <c r="D33" s="78"/>
      <c r="E33" s="79"/>
      <c r="F33" s="52"/>
      <c r="G33" s="105"/>
      <c r="H33" s="54"/>
      <c r="I33" s="108"/>
      <c r="J33" s="34"/>
      <c r="K33" s="76"/>
      <c r="L33" s="76"/>
      <c r="M33" s="76"/>
      <c r="N33" s="76"/>
      <c r="O33" s="76"/>
      <c r="P33" s="76"/>
    </row>
    <row r="34" spans="1:20" s="82" customFormat="1" ht="18.75" customHeight="1">
      <c r="A34" s="80"/>
      <c r="B34" s="50">
        <v>29</v>
      </c>
      <c r="C34" s="77"/>
      <c r="D34" s="78"/>
      <c r="E34" s="79"/>
      <c r="F34" s="52"/>
      <c r="G34" s="105"/>
      <c r="H34" s="54"/>
      <c r="I34" s="108"/>
      <c r="J34" s="81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spans="1:20" s="82" customFormat="1" ht="18.75" customHeight="1">
      <c r="A35" s="80"/>
      <c r="B35" s="50">
        <v>30</v>
      </c>
      <c r="C35" s="77"/>
      <c r="D35" s="78"/>
      <c r="E35" s="79"/>
      <c r="F35" s="52"/>
      <c r="G35" s="105"/>
      <c r="H35" s="54"/>
      <c r="I35" s="108"/>
      <c r="J35" s="81"/>
      <c r="K35" s="76"/>
      <c r="L35" s="33"/>
      <c r="M35" s="33"/>
      <c r="N35" s="33"/>
      <c r="O35" s="33"/>
      <c r="P35" s="76"/>
      <c r="Q35" s="76"/>
      <c r="R35" s="76"/>
      <c r="S35" s="76"/>
      <c r="T35" s="76"/>
    </row>
    <row r="36" spans="1:20" s="82" customFormat="1" ht="18.75" customHeight="1">
      <c r="A36" s="80"/>
      <c r="B36" s="50">
        <v>31</v>
      </c>
      <c r="C36" s="77"/>
      <c r="D36" s="78"/>
      <c r="E36" s="79"/>
      <c r="F36" s="52"/>
      <c r="G36" s="105"/>
      <c r="H36" s="54"/>
      <c r="I36" s="108"/>
      <c r="J36" s="81"/>
      <c r="K36" s="33"/>
      <c r="L36" s="33"/>
      <c r="M36" s="33"/>
      <c r="N36" s="33"/>
      <c r="O36" s="33"/>
      <c r="P36" s="33"/>
      <c r="Q36" s="76"/>
      <c r="R36" s="76"/>
      <c r="S36" s="76"/>
      <c r="T36" s="76"/>
    </row>
    <row r="37" spans="1:20" s="82" customFormat="1" ht="18.75" customHeight="1">
      <c r="A37" s="80"/>
      <c r="B37" s="50">
        <v>32</v>
      </c>
      <c r="C37" s="77"/>
      <c r="D37" s="78"/>
      <c r="E37" s="79"/>
      <c r="F37" s="52"/>
      <c r="G37" s="105"/>
      <c r="H37" s="54"/>
      <c r="I37" s="108"/>
      <c r="J37" s="81"/>
      <c r="K37" s="33"/>
      <c r="L37" s="76"/>
      <c r="M37" s="76"/>
      <c r="N37" s="76"/>
      <c r="O37" s="76"/>
      <c r="P37" s="33"/>
      <c r="Q37" s="76"/>
      <c r="R37" s="76"/>
      <c r="S37" s="76"/>
      <c r="T37" s="76"/>
    </row>
    <row r="38" spans="1:16" ht="18.75" customHeight="1">
      <c r="A38" s="44"/>
      <c r="B38" s="50">
        <v>33</v>
      </c>
      <c r="C38" s="77"/>
      <c r="D38" s="78"/>
      <c r="E38" s="79"/>
      <c r="F38" s="52"/>
      <c r="G38" s="105"/>
      <c r="H38" s="54"/>
      <c r="I38" s="108"/>
      <c r="J38" s="34"/>
      <c r="K38" s="76"/>
      <c r="L38" s="76"/>
      <c r="M38" s="76"/>
      <c r="N38" s="76"/>
      <c r="O38" s="76"/>
      <c r="P38" s="76"/>
    </row>
    <row r="39" spans="1:16" ht="18.75" customHeight="1">
      <c r="A39" s="44"/>
      <c r="B39" s="50">
        <v>34</v>
      </c>
      <c r="C39" s="77"/>
      <c r="D39" s="78"/>
      <c r="E39" s="79"/>
      <c r="F39" s="52"/>
      <c r="G39" s="105"/>
      <c r="H39" s="54"/>
      <c r="I39" s="108"/>
      <c r="J39" s="34"/>
      <c r="K39" s="76"/>
      <c r="L39" s="76"/>
      <c r="M39" s="76"/>
      <c r="N39" s="76"/>
      <c r="O39" s="76"/>
      <c r="P39" s="76"/>
    </row>
    <row r="40" spans="1:20" s="82" customFormat="1" ht="18.75" customHeight="1">
      <c r="A40" s="80"/>
      <c r="B40" s="50">
        <v>35</v>
      </c>
      <c r="C40" s="77"/>
      <c r="D40" s="78"/>
      <c r="E40" s="79"/>
      <c r="F40" s="52"/>
      <c r="G40" s="105"/>
      <c r="H40" s="54"/>
      <c r="I40" s="108"/>
      <c r="J40" s="81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1:20" s="82" customFormat="1" ht="18.75" customHeight="1">
      <c r="A41" s="80"/>
      <c r="B41" s="50">
        <v>36</v>
      </c>
      <c r="C41" s="77"/>
      <c r="D41" s="78"/>
      <c r="E41" s="79"/>
      <c r="F41" s="52"/>
      <c r="G41" s="105"/>
      <c r="H41" s="54"/>
      <c r="I41" s="108"/>
      <c r="J41" s="81"/>
      <c r="K41" s="76"/>
      <c r="L41" s="33"/>
      <c r="M41" s="33"/>
      <c r="N41" s="33"/>
      <c r="O41" s="33"/>
      <c r="P41" s="76"/>
      <c r="Q41" s="76"/>
      <c r="R41" s="76"/>
      <c r="S41" s="76"/>
      <c r="T41" s="76"/>
    </row>
    <row r="42" spans="1:20" s="82" customFormat="1" ht="18.75" customHeight="1">
      <c r="A42" s="80"/>
      <c r="B42" s="50">
        <v>37</v>
      </c>
      <c r="C42" s="77"/>
      <c r="D42" s="78"/>
      <c r="E42" s="79"/>
      <c r="F42" s="52"/>
      <c r="G42" s="105"/>
      <c r="H42" s="54"/>
      <c r="I42" s="108"/>
      <c r="J42" s="81"/>
      <c r="K42" s="33"/>
      <c r="L42" s="33"/>
      <c r="M42" s="33"/>
      <c r="N42" s="33"/>
      <c r="O42" s="33"/>
      <c r="P42" s="33"/>
      <c r="Q42" s="76"/>
      <c r="R42" s="76"/>
      <c r="S42" s="76"/>
      <c r="T42" s="76"/>
    </row>
    <row r="43" spans="1:20" s="82" customFormat="1" ht="18.75" customHeight="1">
      <c r="A43" s="80"/>
      <c r="B43" s="50">
        <v>38</v>
      </c>
      <c r="C43" s="77"/>
      <c r="D43" s="78"/>
      <c r="E43" s="79"/>
      <c r="F43" s="52"/>
      <c r="G43" s="105"/>
      <c r="H43" s="54"/>
      <c r="I43" s="108"/>
      <c r="J43" s="81"/>
      <c r="K43" s="33"/>
      <c r="L43" s="33"/>
      <c r="M43" s="33"/>
      <c r="N43" s="33"/>
      <c r="O43" s="33"/>
      <c r="P43" s="33"/>
      <c r="Q43" s="76"/>
      <c r="R43" s="76"/>
      <c r="S43" s="76"/>
      <c r="T43" s="76"/>
    </row>
    <row r="44" spans="1:10" ht="18.75" customHeight="1">
      <c r="A44" s="44"/>
      <c r="B44" s="50">
        <v>39</v>
      </c>
      <c r="C44" s="77"/>
      <c r="D44" s="78"/>
      <c r="E44" s="79"/>
      <c r="F44" s="52"/>
      <c r="G44" s="105"/>
      <c r="H44" s="54"/>
      <c r="I44" s="108"/>
      <c r="J44" s="34"/>
    </row>
    <row r="45" spans="1:10" ht="19.5" customHeight="1" thickBot="1">
      <c r="A45" s="44"/>
      <c r="B45" s="67">
        <v>40</v>
      </c>
      <c r="C45" s="83"/>
      <c r="D45" s="84"/>
      <c r="E45" s="83"/>
      <c r="F45" s="70"/>
      <c r="G45" s="106"/>
      <c r="H45" s="71"/>
      <c r="I45" s="110"/>
      <c r="J45" s="34"/>
    </row>
    <row r="46" spans="2:9" s="33" customFormat="1" ht="36" customHeight="1">
      <c r="B46" s="72"/>
      <c r="C46" s="72"/>
      <c r="D46" s="72"/>
      <c r="E46" s="72"/>
      <c r="F46" s="72"/>
      <c r="G46" s="72"/>
      <c r="H46" s="72"/>
      <c r="I46" s="72"/>
    </row>
    <row r="47" spans="2:9" s="33" customFormat="1" ht="36" customHeight="1">
      <c r="B47" s="72"/>
      <c r="C47" s="72"/>
      <c r="D47" s="72"/>
      <c r="E47" s="72"/>
      <c r="F47" s="72"/>
      <c r="G47" s="72"/>
      <c r="H47" s="72"/>
      <c r="I47" s="72"/>
    </row>
    <row r="48" s="33" customFormat="1" ht="6" customHeight="1"/>
    <row r="49" spans="2:9" s="33" customFormat="1" ht="72" customHeight="1">
      <c r="B49" s="96"/>
      <c r="C49" s="97"/>
      <c r="D49" s="89"/>
      <c r="E49" s="89" t="s">
        <v>33</v>
      </c>
      <c r="F49" s="88"/>
      <c r="G49" s="90"/>
      <c r="H49" s="90"/>
      <c r="I49" s="91"/>
    </row>
    <row r="50" spans="2:15" s="33" customFormat="1" ht="36" customHeight="1" thickBot="1">
      <c r="B50" s="96"/>
      <c r="C50" s="88"/>
      <c r="D50" s="88"/>
      <c r="E50" s="88"/>
      <c r="F50" s="92"/>
      <c r="G50" s="93"/>
      <c r="H50" s="93"/>
      <c r="I50" s="94"/>
      <c r="L50" s="35"/>
      <c r="M50" s="35"/>
      <c r="N50" s="35"/>
      <c r="O50" s="35"/>
    </row>
    <row r="51" spans="2:16" ht="36" customHeight="1" thickBot="1">
      <c r="B51" s="98"/>
      <c r="C51" s="95" t="s">
        <v>31</v>
      </c>
      <c r="D51" s="95" t="s">
        <v>32</v>
      </c>
      <c r="E51" s="95"/>
      <c r="F51" s="135" t="s">
        <v>17</v>
      </c>
      <c r="G51" s="136"/>
      <c r="H51" s="137" t="s">
        <v>19</v>
      </c>
      <c r="I51" s="138"/>
      <c r="J51" s="34"/>
      <c r="L51" s="39" t="s">
        <v>20</v>
      </c>
      <c r="M51" s="40" t="s">
        <v>21</v>
      </c>
      <c r="N51" s="41" t="s">
        <v>22</v>
      </c>
      <c r="O51" s="42" t="s">
        <v>3</v>
      </c>
      <c r="P51" s="34"/>
    </row>
    <row r="52" spans="1:16" ht="34.5" customHeight="1" thickBot="1">
      <c r="A52" s="44"/>
      <c r="B52" s="99"/>
      <c r="C52" s="100" t="s">
        <v>13</v>
      </c>
      <c r="D52" s="101" t="s">
        <v>2</v>
      </c>
      <c r="E52" s="101" t="s">
        <v>0</v>
      </c>
      <c r="F52" s="102" t="s">
        <v>18</v>
      </c>
      <c r="G52" s="102" t="s">
        <v>1</v>
      </c>
      <c r="H52" s="102" t="s">
        <v>14</v>
      </c>
      <c r="I52" s="103" t="s">
        <v>15</v>
      </c>
      <c r="J52" s="34"/>
      <c r="L52" s="46" t="s">
        <v>4</v>
      </c>
      <c r="M52" s="47">
        <v>169.5</v>
      </c>
      <c r="N52" s="48">
        <v>42.38</v>
      </c>
      <c r="O52" s="49">
        <v>39</v>
      </c>
      <c r="P52" s="34"/>
    </row>
    <row r="53" spans="1:16" ht="18.75" customHeight="1">
      <c r="A53" s="44"/>
      <c r="B53" s="50">
        <v>1</v>
      </c>
      <c r="C53" s="25" t="s">
        <v>35</v>
      </c>
      <c r="D53" s="26">
        <v>42614</v>
      </c>
      <c r="E53" s="51" t="s">
        <v>4</v>
      </c>
      <c r="F53" s="52">
        <v>169.5</v>
      </c>
      <c r="G53" s="104">
        <f>SUM(F53)</f>
        <v>169.5</v>
      </c>
      <c r="H53" s="53">
        <f>SUM(F53/4)</f>
        <v>42.375</v>
      </c>
      <c r="I53" s="107">
        <f>SUM(H53)</f>
        <v>42.375</v>
      </c>
      <c r="J53" s="34"/>
      <c r="L53" s="46" t="s">
        <v>23</v>
      </c>
      <c r="M53" s="47">
        <v>106.5</v>
      </c>
      <c r="N53" s="48">
        <v>26.63</v>
      </c>
      <c r="O53" s="49">
        <v>23</v>
      </c>
      <c r="P53" s="34"/>
    </row>
    <row r="54" spans="1:16" ht="18.75" customHeight="1">
      <c r="A54" s="44"/>
      <c r="B54" s="50">
        <v>2</v>
      </c>
      <c r="C54" s="27" t="s">
        <v>66</v>
      </c>
      <c r="D54" s="28">
        <v>42615</v>
      </c>
      <c r="E54" s="29" t="s">
        <v>4</v>
      </c>
      <c r="F54" s="62">
        <v>169.5</v>
      </c>
      <c r="G54" s="105">
        <f>SUM(F53:F54)</f>
        <v>339</v>
      </c>
      <c r="H54" s="54">
        <f>SUM(F54/4)</f>
        <v>42.375</v>
      </c>
      <c r="I54" s="108">
        <f>SUM(H53:H54)</f>
        <v>84.75</v>
      </c>
      <c r="J54" s="34"/>
      <c r="L54" s="46" t="s">
        <v>5</v>
      </c>
      <c r="M54" s="47">
        <v>63</v>
      </c>
      <c r="N54" s="48">
        <v>15.75</v>
      </c>
      <c r="O54" s="49">
        <v>16</v>
      </c>
      <c r="P54" s="34"/>
    </row>
    <row r="55" spans="1:16" ht="18.75" customHeight="1">
      <c r="A55" s="44"/>
      <c r="B55" s="50">
        <v>3</v>
      </c>
      <c r="C55" s="27" t="s">
        <v>49</v>
      </c>
      <c r="D55" s="28">
        <v>42616</v>
      </c>
      <c r="E55" s="29" t="s">
        <v>4</v>
      </c>
      <c r="F55" s="62">
        <v>169.5</v>
      </c>
      <c r="G55" s="105">
        <f>SUM(F53:F55)</f>
        <v>508.5</v>
      </c>
      <c r="H55" s="54">
        <f aca="true" t="shared" si="0" ref="H55:H79">SUM(F55/4)</f>
        <v>42.375</v>
      </c>
      <c r="I55" s="108">
        <f>SUM(H53:H55)</f>
        <v>127.125</v>
      </c>
      <c r="J55" s="34"/>
      <c r="L55" s="46"/>
      <c r="M55" s="55"/>
      <c r="N55" s="55"/>
      <c r="O55" s="56"/>
      <c r="P55" s="34"/>
    </row>
    <row r="56" spans="1:16" ht="18.75" customHeight="1">
      <c r="A56" s="44"/>
      <c r="B56" s="50">
        <v>4</v>
      </c>
      <c r="C56" s="27" t="s">
        <v>50</v>
      </c>
      <c r="D56" s="28">
        <v>42617</v>
      </c>
      <c r="E56" s="29" t="s">
        <v>4</v>
      </c>
      <c r="F56" s="62">
        <v>169.5</v>
      </c>
      <c r="G56" s="105">
        <f>SUM(F53:F56)</f>
        <v>678</v>
      </c>
      <c r="H56" s="54">
        <f t="shared" si="0"/>
        <v>42.375</v>
      </c>
      <c r="I56" s="108">
        <f>SUM(H53:H56)</f>
        <v>169.5</v>
      </c>
      <c r="J56" s="34"/>
      <c r="L56" s="46" t="s">
        <v>6</v>
      </c>
      <c r="M56" s="47">
        <v>181.5</v>
      </c>
      <c r="N56" s="48">
        <v>45.38</v>
      </c>
      <c r="O56" s="49">
        <v>38</v>
      </c>
      <c r="P56" s="34"/>
    </row>
    <row r="57" spans="1:16" ht="18.75" customHeight="1">
      <c r="A57" s="44"/>
      <c r="B57" s="50">
        <v>5</v>
      </c>
      <c r="C57" s="27" t="s">
        <v>51</v>
      </c>
      <c r="D57" s="28">
        <v>42618</v>
      </c>
      <c r="E57" s="29" t="s">
        <v>4</v>
      </c>
      <c r="F57" s="62">
        <v>169.5</v>
      </c>
      <c r="G57" s="105">
        <f>SUM(F53:F57)</f>
        <v>847.5</v>
      </c>
      <c r="H57" s="54">
        <f t="shared" si="0"/>
        <v>42.375</v>
      </c>
      <c r="I57" s="108">
        <f>SUM(H53:H57)</f>
        <v>211.875</v>
      </c>
      <c r="J57" s="34"/>
      <c r="L57" s="46" t="s">
        <v>24</v>
      </c>
      <c r="M57" s="47">
        <v>111</v>
      </c>
      <c r="N57" s="48">
        <v>27.75</v>
      </c>
      <c r="O57" s="49">
        <v>22</v>
      </c>
      <c r="P57" s="34"/>
    </row>
    <row r="58" spans="1:16" ht="18.75" customHeight="1">
      <c r="A58" s="44"/>
      <c r="B58" s="50">
        <v>6</v>
      </c>
      <c r="C58" s="27" t="s">
        <v>52</v>
      </c>
      <c r="D58" s="28">
        <v>42619</v>
      </c>
      <c r="E58" s="29" t="s">
        <v>4</v>
      </c>
      <c r="F58" s="62">
        <v>169.5</v>
      </c>
      <c r="G58" s="105">
        <f>SUM(F53:F58)</f>
        <v>1017</v>
      </c>
      <c r="H58" s="54">
        <f t="shared" si="0"/>
        <v>42.375</v>
      </c>
      <c r="I58" s="108">
        <f>SUM(H53:H58)</f>
        <v>254.25</v>
      </c>
      <c r="J58" s="34"/>
      <c r="L58" s="46" t="s">
        <v>25</v>
      </c>
      <c r="M58" s="47">
        <v>55.5</v>
      </c>
      <c r="N58" s="48">
        <v>13.88</v>
      </c>
      <c r="O58" s="49">
        <v>11</v>
      </c>
      <c r="P58" s="34"/>
    </row>
    <row r="59" spans="1:16" ht="18.75" customHeight="1">
      <c r="A59" s="44"/>
      <c r="B59" s="50">
        <v>7</v>
      </c>
      <c r="C59" s="27" t="s">
        <v>53</v>
      </c>
      <c r="D59" s="28">
        <v>42620</v>
      </c>
      <c r="E59" s="29" t="s">
        <v>4</v>
      </c>
      <c r="F59" s="62">
        <v>169.5</v>
      </c>
      <c r="G59" s="105">
        <f>SUM(F53:F59)</f>
        <v>1186.5</v>
      </c>
      <c r="H59" s="54">
        <f t="shared" si="0"/>
        <v>42.375</v>
      </c>
      <c r="I59" s="108">
        <f>SUM(H53:H59)</f>
        <v>296.625</v>
      </c>
      <c r="J59" s="34"/>
      <c r="L59" s="46" t="s">
        <v>7</v>
      </c>
      <c r="M59" s="47">
        <v>70.5</v>
      </c>
      <c r="N59" s="48">
        <v>17.63</v>
      </c>
      <c r="O59" s="49">
        <v>16</v>
      </c>
      <c r="P59" s="34"/>
    </row>
    <row r="60" spans="1:16" ht="18.75" customHeight="1">
      <c r="A60" s="44"/>
      <c r="B60" s="50">
        <v>8</v>
      </c>
      <c r="C60" s="27" t="s">
        <v>54</v>
      </c>
      <c r="D60" s="28">
        <v>42621</v>
      </c>
      <c r="E60" s="29" t="s">
        <v>4</v>
      </c>
      <c r="F60" s="62">
        <v>169.5</v>
      </c>
      <c r="G60" s="105">
        <f>SUM(F53:F60)</f>
        <v>1356</v>
      </c>
      <c r="H60" s="54">
        <f t="shared" si="0"/>
        <v>42.375</v>
      </c>
      <c r="I60" s="108">
        <f>SUM(H53:H60)</f>
        <v>339</v>
      </c>
      <c r="J60" s="34"/>
      <c r="L60" s="58"/>
      <c r="M60" s="59"/>
      <c r="N60" s="59"/>
      <c r="O60" s="60"/>
      <c r="P60" s="34"/>
    </row>
    <row r="61" spans="1:16" ht="18.75" customHeight="1">
      <c r="A61" s="44"/>
      <c r="B61" s="50">
        <v>9</v>
      </c>
      <c r="C61" s="27" t="s">
        <v>55</v>
      </c>
      <c r="D61" s="28">
        <v>42622</v>
      </c>
      <c r="E61" s="29" t="s">
        <v>4</v>
      </c>
      <c r="F61" s="62">
        <v>169.5</v>
      </c>
      <c r="G61" s="105">
        <f>SUM(F53:F61)</f>
        <v>1525.5</v>
      </c>
      <c r="H61" s="54">
        <f t="shared" si="0"/>
        <v>42.375</v>
      </c>
      <c r="I61" s="108">
        <f>SUM(H53:H61)</f>
        <v>381.375</v>
      </c>
      <c r="J61" s="34"/>
      <c r="L61" s="46" t="s">
        <v>11</v>
      </c>
      <c r="M61" s="47">
        <v>63</v>
      </c>
      <c r="N61" s="48">
        <v>0</v>
      </c>
      <c r="O61" s="49">
        <v>0</v>
      </c>
      <c r="P61" s="34"/>
    </row>
    <row r="62" spans="1:16" ht="18.75" customHeight="1">
      <c r="A62" s="44"/>
      <c r="B62" s="50">
        <v>10</v>
      </c>
      <c r="C62" s="27" t="s">
        <v>58</v>
      </c>
      <c r="D62" s="28">
        <v>42623</v>
      </c>
      <c r="E62" s="29" t="s">
        <v>4</v>
      </c>
      <c r="F62" s="62">
        <v>169.5</v>
      </c>
      <c r="G62" s="105">
        <f>SUM(F53:F62)</f>
        <v>1695</v>
      </c>
      <c r="H62" s="54">
        <f t="shared" si="0"/>
        <v>42.375</v>
      </c>
      <c r="I62" s="108">
        <f>SUM(H53:H62)</f>
        <v>423.75</v>
      </c>
      <c r="J62" s="34"/>
      <c r="K62" s="129"/>
      <c r="L62" s="46" t="s">
        <v>62</v>
      </c>
      <c r="M62" s="47">
        <v>70.5</v>
      </c>
      <c r="N62" s="48">
        <v>17.63</v>
      </c>
      <c r="O62" s="49">
        <v>16</v>
      </c>
      <c r="P62" s="61"/>
    </row>
    <row r="63" spans="1:16" ht="18.75" customHeight="1">
      <c r="A63" s="44"/>
      <c r="B63" s="50">
        <v>11</v>
      </c>
      <c r="C63" s="27" t="s">
        <v>56</v>
      </c>
      <c r="D63" s="28">
        <v>42624</v>
      </c>
      <c r="E63" s="29" t="s">
        <v>4</v>
      </c>
      <c r="F63" s="62">
        <v>169.5</v>
      </c>
      <c r="G63" s="105">
        <f>SUM(F53:F63)</f>
        <v>1864.5</v>
      </c>
      <c r="H63" s="54">
        <f t="shared" si="0"/>
        <v>42.375</v>
      </c>
      <c r="I63" s="108">
        <f>SUM(H53:H63)</f>
        <v>466.125</v>
      </c>
      <c r="J63" s="34"/>
      <c r="L63" s="46" t="s">
        <v>27</v>
      </c>
      <c r="M63" s="47">
        <v>77.25</v>
      </c>
      <c r="N63" s="48">
        <v>19.31</v>
      </c>
      <c r="O63" s="49">
        <v>17</v>
      </c>
      <c r="P63" s="34"/>
    </row>
    <row r="64" spans="1:16" ht="18.75" customHeight="1">
      <c r="A64" s="44"/>
      <c r="B64" s="112">
        <v>12</v>
      </c>
      <c r="C64" s="113" t="s">
        <v>57</v>
      </c>
      <c r="D64" s="114">
        <v>42625</v>
      </c>
      <c r="E64" s="115" t="s">
        <v>4</v>
      </c>
      <c r="F64" s="116">
        <v>169.5</v>
      </c>
      <c r="G64" s="117">
        <f>SUM(F53:F64)</f>
        <v>2034</v>
      </c>
      <c r="H64" s="116">
        <f t="shared" si="0"/>
        <v>42.375</v>
      </c>
      <c r="I64" s="118">
        <f>SUM(H53:H64)</f>
        <v>508.5</v>
      </c>
      <c r="L64" s="46" t="s">
        <v>12</v>
      </c>
      <c r="M64" s="47">
        <v>70.5</v>
      </c>
      <c r="N64" s="48">
        <v>17.63</v>
      </c>
      <c r="O64" s="49">
        <v>16</v>
      </c>
      <c r="P64" s="34"/>
    </row>
    <row r="65" spans="1:16" ht="18.75" customHeight="1">
      <c r="A65" s="44"/>
      <c r="B65" s="50">
        <v>13</v>
      </c>
      <c r="C65" s="77"/>
      <c r="D65" s="28"/>
      <c r="E65" s="111" t="s">
        <v>65</v>
      </c>
      <c r="F65" s="62"/>
      <c r="G65" s="105">
        <f>SUM(F53:F65)</f>
        <v>2034</v>
      </c>
      <c r="H65" s="54">
        <f t="shared" si="0"/>
        <v>0</v>
      </c>
      <c r="I65" s="108">
        <f>SUM(H53:H65)</f>
        <v>508.5</v>
      </c>
      <c r="J65" s="34"/>
      <c r="L65" s="58"/>
      <c r="M65" s="59"/>
      <c r="N65" s="59"/>
      <c r="O65" s="60"/>
      <c r="P65" s="34"/>
    </row>
    <row r="66" spans="1:16" ht="18.75" customHeight="1">
      <c r="A66" s="44"/>
      <c r="B66" s="50">
        <v>14</v>
      </c>
      <c r="C66" s="31" t="s">
        <v>36</v>
      </c>
      <c r="D66" s="28"/>
      <c r="E66" s="29"/>
      <c r="F66" s="62"/>
      <c r="G66" s="105">
        <f>SUM(F53:F66)</f>
        <v>2034</v>
      </c>
      <c r="H66" s="54">
        <f t="shared" si="0"/>
        <v>0</v>
      </c>
      <c r="I66" s="108">
        <f>SUM(H53:H66)</f>
        <v>508.5</v>
      </c>
      <c r="J66" s="34"/>
      <c r="L66" s="46" t="s">
        <v>63</v>
      </c>
      <c r="M66" s="47">
        <v>352.5</v>
      </c>
      <c r="N66" s="48">
        <v>29.38</v>
      </c>
      <c r="O66" s="49">
        <v>55</v>
      </c>
      <c r="P66" s="34"/>
    </row>
    <row r="67" spans="1:16" ht="18.75" customHeight="1">
      <c r="A67" s="44"/>
      <c r="B67" s="50">
        <v>15</v>
      </c>
      <c r="C67" s="27" t="s">
        <v>37</v>
      </c>
      <c r="D67" s="32">
        <v>42644</v>
      </c>
      <c r="E67" s="29" t="s">
        <v>4</v>
      </c>
      <c r="F67" s="62">
        <v>168.5</v>
      </c>
      <c r="G67" s="105">
        <f>SUM(F53:F67)</f>
        <v>2202.5</v>
      </c>
      <c r="H67" s="54">
        <f t="shared" si="0"/>
        <v>42.125</v>
      </c>
      <c r="I67" s="108">
        <f>SUM(H53:H67)</f>
        <v>550.625</v>
      </c>
      <c r="J67" s="34"/>
      <c r="L67" s="46" t="s">
        <v>64</v>
      </c>
      <c r="M67" s="47">
        <v>1132.5</v>
      </c>
      <c r="N67" s="48">
        <v>94.38</v>
      </c>
      <c r="O67" s="49">
        <v>180</v>
      </c>
      <c r="P67" s="34"/>
    </row>
    <row r="68" spans="1:16" ht="18.75" customHeight="1">
      <c r="A68" s="44"/>
      <c r="B68" s="50">
        <v>16</v>
      </c>
      <c r="C68" s="27" t="s">
        <v>38</v>
      </c>
      <c r="D68" s="32">
        <v>42645</v>
      </c>
      <c r="E68" s="29" t="s">
        <v>4</v>
      </c>
      <c r="F68" s="62">
        <v>168.5</v>
      </c>
      <c r="G68" s="105">
        <f>SUM(F53:F68)</f>
        <v>2371</v>
      </c>
      <c r="H68" s="54">
        <f t="shared" si="0"/>
        <v>42.125</v>
      </c>
      <c r="I68" s="108">
        <f>SUM(H53:H68)</f>
        <v>592.75</v>
      </c>
      <c r="J68" s="34"/>
      <c r="L68" s="46" t="s">
        <v>29</v>
      </c>
      <c r="M68" s="47">
        <v>20</v>
      </c>
      <c r="N68" s="48">
        <v>0</v>
      </c>
      <c r="O68" s="49">
        <v>0</v>
      </c>
      <c r="P68" s="34"/>
    </row>
    <row r="69" spans="1:16" ht="18.75" customHeight="1">
      <c r="A69" s="44"/>
      <c r="B69" s="50">
        <v>17</v>
      </c>
      <c r="C69" s="27" t="s">
        <v>39</v>
      </c>
      <c r="D69" s="32">
        <v>42646</v>
      </c>
      <c r="E69" s="29" t="s">
        <v>4</v>
      </c>
      <c r="F69" s="62">
        <v>168.5</v>
      </c>
      <c r="G69" s="105">
        <f>SUM(F53:F69)</f>
        <v>2539.5</v>
      </c>
      <c r="H69" s="54">
        <f t="shared" si="0"/>
        <v>42.125</v>
      </c>
      <c r="I69" s="108">
        <f>SUM(H53:H69)</f>
        <v>634.875</v>
      </c>
      <c r="J69" s="34"/>
      <c r="L69" s="46" t="s">
        <v>9</v>
      </c>
      <c r="M69" s="47">
        <v>35</v>
      </c>
      <c r="N69" s="48">
        <v>0</v>
      </c>
      <c r="O69" s="49">
        <v>0</v>
      </c>
      <c r="P69" s="34"/>
    </row>
    <row r="70" spans="1:16" ht="18.75" customHeight="1">
      <c r="A70" s="44"/>
      <c r="B70" s="50">
        <v>18</v>
      </c>
      <c r="C70" s="27" t="s">
        <v>40</v>
      </c>
      <c r="D70" s="32">
        <v>42647</v>
      </c>
      <c r="E70" s="29" t="s">
        <v>4</v>
      </c>
      <c r="F70" s="62">
        <v>168.5</v>
      </c>
      <c r="G70" s="105">
        <f>SUM(F53:F70)</f>
        <v>2708</v>
      </c>
      <c r="H70" s="54">
        <f t="shared" si="0"/>
        <v>42.125</v>
      </c>
      <c r="I70" s="108">
        <f>SUM(H53:H70)</f>
        <v>677</v>
      </c>
      <c r="J70" s="34"/>
      <c r="L70" s="46" t="s">
        <v>10</v>
      </c>
      <c r="M70" s="47">
        <v>30</v>
      </c>
      <c r="N70" s="48">
        <v>0</v>
      </c>
      <c r="O70" s="49">
        <v>0</v>
      </c>
      <c r="P70" s="34"/>
    </row>
    <row r="71" spans="1:16" ht="18.75" customHeight="1" thickBot="1">
      <c r="A71" s="44"/>
      <c r="B71" s="50">
        <v>19</v>
      </c>
      <c r="C71" s="27" t="s">
        <v>41</v>
      </c>
      <c r="D71" s="32">
        <v>42648</v>
      </c>
      <c r="E71" s="29" t="s">
        <v>4</v>
      </c>
      <c r="F71" s="62">
        <v>168.5</v>
      </c>
      <c r="G71" s="105">
        <f>SUM(F53:F71)</f>
        <v>2876.5</v>
      </c>
      <c r="H71" s="54">
        <f t="shared" si="0"/>
        <v>42.125</v>
      </c>
      <c r="I71" s="108">
        <f>SUM(H53:H71)</f>
        <v>719.125</v>
      </c>
      <c r="J71" s="34"/>
      <c r="L71" s="63" t="s">
        <v>30</v>
      </c>
      <c r="M71" s="64">
        <v>109.5</v>
      </c>
      <c r="N71" s="65">
        <v>0</v>
      </c>
      <c r="O71" s="66">
        <v>0</v>
      </c>
      <c r="P71" s="34"/>
    </row>
    <row r="72" spans="1:16" ht="18.75" customHeight="1">
      <c r="A72" s="44"/>
      <c r="B72" s="85">
        <v>20</v>
      </c>
      <c r="C72" s="27" t="s">
        <v>42</v>
      </c>
      <c r="D72" s="32">
        <v>42649</v>
      </c>
      <c r="E72" s="29" t="s">
        <v>4</v>
      </c>
      <c r="F72" s="62">
        <v>168.5</v>
      </c>
      <c r="G72" s="105">
        <f>SUM(F54:F72)</f>
        <v>2875.5</v>
      </c>
      <c r="H72" s="54">
        <f t="shared" si="0"/>
        <v>42.125</v>
      </c>
      <c r="I72" s="108">
        <f>SUM(H54:H72)</f>
        <v>718.875</v>
      </c>
      <c r="J72" s="34"/>
      <c r="L72" s="72"/>
      <c r="M72" s="72"/>
      <c r="N72" s="72"/>
      <c r="O72" s="72"/>
      <c r="P72" s="34"/>
    </row>
    <row r="73" spans="1:15" ht="18.75" customHeight="1">
      <c r="A73" s="44"/>
      <c r="B73" s="86">
        <v>21</v>
      </c>
      <c r="C73" s="27" t="s">
        <v>43</v>
      </c>
      <c r="D73" s="32">
        <v>42650</v>
      </c>
      <c r="E73" s="29" t="s">
        <v>4</v>
      </c>
      <c r="F73" s="62">
        <v>168.5</v>
      </c>
      <c r="G73" s="105">
        <f>SUM(F53:F73)</f>
        <v>3213.5</v>
      </c>
      <c r="H73" s="54">
        <f t="shared" si="0"/>
        <v>42.125</v>
      </c>
      <c r="I73" s="108">
        <f>SUM(H53:H73)</f>
        <v>803.375</v>
      </c>
      <c r="J73" s="34"/>
      <c r="L73" s="76"/>
      <c r="M73" s="76"/>
      <c r="N73" s="76"/>
      <c r="O73" s="76"/>
    </row>
    <row r="74" spans="1:16" ht="18.75" customHeight="1">
      <c r="A74" s="44"/>
      <c r="B74" s="87">
        <v>22</v>
      </c>
      <c r="C74" s="27" t="s">
        <v>44</v>
      </c>
      <c r="D74" s="32">
        <v>42651</v>
      </c>
      <c r="E74" s="29" t="s">
        <v>4</v>
      </c>
      <c r="F74" s="62">
        <v>168.5</v>
      </c>
      <c r="G74" s="105">
        <f>SUM(F53:F74)</f>
        <v>3382</v>
      </c>
      <c r="H74" s="54">
        <f t="shared" si="0"/>
        <v>42.125</v>
      </c>
      <c r="I74" s="108">
        <f>SUM(H53:H74)</f>
        <v>845.5</v>
      </c>
      <c r="J74" s="34"/>
      <c r="K74" s="76"/>
      <c r="L74" s="76"/>
      <c r="M74" s="76"/>
      <c r="N74" s="76"/>
      <c r="O74" s="76"/>
      <c r="P74" s="76"/>
    </row>
    <row r="75" spans="1:16" ht="18.75" customHeight="1">
      <c r="A75" s="44"/>
      <c r="B75" s="50">
        <v>23</v>
      </c>
      <c r="C75" s="27" t="s">
        <v>45</v>
      </c>
      <c r="D75" s="32">
        <v>42652</v>
      </c>
      <c r="E75" s="29" t="s">
        <v>4</v>
      </c>
      <c r="F75" s="62">
        <v>168.5</v>
      </c>
      <c r="G75" s="105">
        <f>SUM(F53:F75)</f>
        <v>3550.5</v>
      </c>
      <c r="H75" s="54">
        <f t="shared" si="0"/>
        <v>42.125</v>
      </c>
      <c r="I75" s="108">
        <f>SUM(H53:H75)</f>
        <v>887.625</v>
      </c>
      <c r="J75" s="34"/>
      <c r="K75" s="76"/>
      <c r="L75" s="76"/>
      <c r="M75" s="76"/>
      <c r="N75" s="76"/>
      <c r="O75" s="76"/>
      <c r="P75" s="76"/>
    </row>
    <row r="76" spans="1:20" s="82" customFormat="1" ht="18.75" customHeight="1">
      <c r="A76" s="80"/>
      <c r="B76" s="50">
        <v>24</v>
      </c>
      <c r="C76" s="27" t="s">
        <v>46</v>
      </c>
      <c r="D76" s="32">
        <v>42653</v>
      </c>
      <c r="E76" s="29" t="s">
        <v>4</v>
      </c>
      <c r="F76" s="62">
        <v>168.5</v>
      </c>
      <c r="G76" s="105">
        <f>SUM(F53:F76)</f>
        <v>3719</v>
      </c>
      <c r="H76" s="54">
        <f t="shared" si="0"/>
        <v>42.125</v>
      </c>
      <c r="I76" s="108">
        <f>SUM(H53:H76)</f>
        <v>929.75</v>
      </c>
      <c r="J76" s="81"/>
      <c r="K76" s="76"/>
      <c r="L76" s="76"/>
      <c r="M76" s="76"/>
      <c r="N76" s="76"/>
      <c r="O76" s="76"/>
      <c r="P76" s="76"/>
      <c r="Q76" s="76"/>
      <c r="R76" s="76"/>
      <c r="S76" s="76"/>
      <c r="T76" s="76"/>
    </row>
    <row r="77" spans="1:20" s="82" customFormat="1" ht="18.75" customHeight="1">
      <c r="A77" s="80"/>
      <c r="B77" s="50">
        <v>25</v>
      </c>
      <c r="C77" s="27" t="s">
        <v>47</v>
      </c>
      <c r="D77" s="32">
        <v>42654</v>
      </c>
      <c r="E77" s="29" t="s">
        <v>4</v>
      </c>
      <c r="F77" s="62">
        <v>168.5</v>
      </c>
      <c r="G77" s="105">
        <f>SUM(F53:F77)</f>
        <v>3887.5</v>
      </c>
      <c r="H77" s="54">
        <f t="shared" si="0"/>
        <v>42.125</v>
      </c>
      <c r="I77" s="108">
        <f>SUM(H53:H77)</f>
        <v>971.875</v>
      </c>
      <c r="J77" s="81"/>
      <c r="K77" s="76"/>
      <c r="L77" s="33"/>
      <c r="M77" s="33"/>
      <c r="N77" s="33"/>
      <c r="O77" s="33"/>
      <c r="P77" s="76"/>
      <c r="Q77" s="76"/>
      <c r="R77" s="76"/>
      <c r="S77" s="76"/>
      <c r="T77" s="76"/>
    </row>
    <row r="78" spans="1:20" s="82" customFormat="1" ht="18.75" customHeight="1" thickBot="1">
      <c r="A78" s="80"/>
      <c r="B78" s="123">
        <v>26</v>
      </c>
      <c r="C78" s="124" t="s">
        <v>48</v>
      </c>
      <c r="D78" s="125">
        <v>42655</v>
      </c>
      <c r="E78" s="124" t="s">
        <v>4</v>
      </c>
      <c r="F78" s="126">
        <v>168.5</v>
      </c>
      <c r="G78" s="127">
        <f>SUM(F53:F78)</f>
        <v>4056</v>
      </c>
      <c r="H78" s="126">
        <f t="shared" si="0"/>
        <v>42.125</v>
      </c>
      <c r="I78" s="128">
        <f>SUM(H53:H78)</f>
        <v>1014</v>
      </c>
      <c r="K78" s="33"/>
      <c r="L78" s="33"/>
      <c r="M78" s="76"/>
      <c r="N78" s="76"/>
      <c r="O78" s="76"/>
      <c r="P78" s="33"/>
      <c r="Q78" s="76"/>
      <c r="R78" s="76"/>
      <c r="S78" s="76"/>
      <c r="T78" s="76"/>
    </row>
    <row r="79" spans="1:20" s="82" customFormat="1" ht="18.75" customHeight="1">
      <c r="A79" s="80"/>
      <c r="B79" s="50">
        <v>27</v>
      </c>
      <c r="C79" s="120"/>
      <c r="D79" s="121"/>
      <c r="E79" s="122"/>
      <c r="F79" s="52"/>
      <c r="G79" s="104">
        <f>SUM(F53:F79)</f>
        <v>4056</v>
      </c>
      <c r="H79" s="53">
        <f t="shared" si="0"/>
        <v>0</v>
      </c>
      <c r="I79" s="107">
        <f>SUM(H53:H79)</f>
        <v>1014</v>
      </c>
      <c r="J79" s="81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16" ht="21" customHeight="1">
      <c r="A80" s="44"/>
      <c r="B80" s="50">
        <v>28</v>
      </c>
      <c r="C80" s="111" t="s">
        <v>61</v>
      </c>
      <c r="D80" s="78"/>
      <c r="E80" s="79"/>
      <c r="F80" s="62"/>
      <c r="G80" s="105">
        <f>SUM(F53:F80)</f>
        <v>4056</v>
      </c>
      <c r="H80" s="54">
        <f>SUM(F80/4)</f>
        <v>0</v>
      </c>
      <c r="I80" s="108">
        <f>SUM(H53:H80)</f>
        <v>1014</v>
      </c>
      <c r="J80" s="34"/>
      <c r="K80" s="76"/>
      <c r="L80" s="76"/>
      <c r="M80" s="76"/>
      <c r="N80" s="76"/>
      <c r="O80" s="76"/>
      <c r="P80" s="76"/>
    </row>
    <row r="81" spans="1:20" s="82" customFormat="1" ht="18.75" customHeight="1">
      <c r="A81" s="80"/>
      <c r="B81" s="50">
        <v>29</v>
      </c>
      <c r="C81" s="77"/>
      <c r="D81" s="78"/>
      <c r="E81" s="79"/>
      <c r="F81" s="62"/>
      <c r="G81" s="105">
        <f>SUM(F53:F81)</f>
        <v>4056</v>
      </c>
      <c r="H81" s="54">
        <f aca="true" t="shared" si="1" ref="H81:H92">SUM(F81/4)</f>
        <v>0</v>
      </c>
      <c r="I81" s="108">
        <f>SUM(H53:H81)</f>
        <v>1014</v>
      </c>
      <c r="J81" s="81"/>
      <c r="K81" s="76"/>
      <c r="L81" s="76"/>
      <c r="M81" s="76"/>
      <c r="N81" s="76"/>
      <c r="O81" s="76"/>
      <c r="P81" s="76"/>
      <c r="Q81" s="76"/>
      <c r="R81" s="76"/>
      <c r="S81" s="76"/>
      <c r="T81" s="76"/>
    </row>
    <row r="82" spans="1:20" s="82" customFormat="1" ht="18.75" customHeight="1">
      <c r="A82" s="80"/>
      <c r="B82" s="50">
        <v>30</v>
      </c>
      <c r="C82" s="77"/>
      <c r="D82" s="78"/>
      <c r="E82" s="79"/>
      <c r="F82" s="62"/>
      <c r="G82" s="105">
        <f>SUM(F53:F82)</f>
        <v>4056</v>
      </c>
      <c r="H82" s="54">
        <f t="shared" si="1"/>
        <v>0</v>
      </c>
      <c r="I82" s="108">
        <f>SUM(H53:H82)</f>
        <v>1014</v>
      </c>
      <c r="J82" s="81"/>
      <c r="K82" s="76"/>
      <c r="L82" s="33"/>
      <c r="M82" s="33"/>
      <c r="N82" s="33"/>
      <c r="O82" s="33"/>
      <c r="P82" s="76"/>
      <c r="Q82" s="76"/>
      <c r="R82" s="76"/>
      <c r="S82" s="76"/>
      <c r="T82" s="76"/>
    </row>
    <row r="83" spans="1:20" s="82" customFormat="1" ht="18.75" customHeight="1">
      <c r="A83" s="80"/>
      <c r="B83" s="50">
        <v>31</v>
      </c>
      <c r="C83" s="77"/>
      <c r="D83" s="78"/>
      <c r="E83" s="79"/>
      <c r="F83" s="62"/>
      <c r="G83" s="105">
        <f>SUM(F53:F83)</f>
        <v>4056</v>
      </c>
      <c r="H83" s="54">
        <f t="shared" si="1"/>
        <v>0</v>
      </c>
      <c r="I83" s="108">
        <f>SUM(H53:H83)</f>
        <v>1014</v>
      </c>
      <c r="J83" s="81"/>
      <c r="K83" s="33"/>
      <c r="L83" s="33"/>
      <c r="M83" s="33"/>
      <c r="N83" s="33"/>
      <c r="O83" s="33"/>
      <c r="P83" s="33"/>
      <c r="Q83" s="76"/>
      <c r="R83" s="76"/>
      <c r="S83" s="76"/>
      <c r="T83" s="76"/>
    </row>
    <row r="84" spans="1:20" s="82" customFormat="1" ht="18.75" customHeight="1">
      <c r="A84" s="80"/>
      <c r="B84" s="50">
        <v>32</v>
      </c>
      <c r="C84" s="111" t="s">
        <v>67</v>
      </c>
      <c r="D84" s="78"/>
      <c r="E84" s="79"/>
      <c r="F84" s="62"/>
      <c r="G84" s="105">
        <f>SUM(F53:F84)</f>
        <v>4056</v>
      </c>
      <c r="H84" s="54">
        <f t="shared" si="1"/>
        <v>0</v>
      </c>
      <c r="I84" s="108">
        <f>SUM(H53:H84)</f>
        <v>1014</v>
      </c>
      <c r="J84" s="81"/>
      <c r="K84" s="33"/>
      <c r="L84" s="76"/>
      <c r="M84" s="76"/>
      <c r="N84" s="76"/>
      <c r="O84" s="76"/>
      <c r="P84" s="33"/>
      <c r="Q84" s="76"/>
      <c r="R84" s="76"/>
      <c r="S84" s="76"/>
      <c r="T84" s="76"/>
    </row>
    <row r="85" spans="1:16" ht="18.75" customHeight="1">
      <c r="A85" s="44"/>
      <c r="B85" s="50">
        <v>33</v>
      </c>
      <c r="C85" s="77"/>
      <c r="D85" s="78"/>
      <c r="E85" s="79"/>
      <c r="F85" s="62"/>
      <c r="G85" s="105">
        <f>SUM(F53:F85)</f>
        <v>4056</v>
      </c>
      <c r="H85" s="54">
        <f t="shared" si="1"/>
        <v>0</v>
      </c>
      <c r="I85" s="108">
        <f>SUM(H53:H85)</f>
        <v>1014</v>
      </c>
      <c r="J85" s="34"/>
      <c r="K85" s="76"/>
      <c r="L85" s="76"/>
      <c r="M85" s="76"/>
      <c r="N85" s="76"/>
      <c r="O85" s="76"/>
      <c r="P85" s="76"/>
    </row>
    <row r="86" spans="1:16" ht="18.75" customHeight="1">
      <c r="A86" s="44"/>
      <c r="B86" s="50">
        <v>34</v>
      </c>
      <c r="C86" s="77"/>
      <c r="D86" s="78"/>
      <c r="E86" s="79"/>
      <c r="F86" s="62"/>
      <c r="G86" s="105">
        <f>SUM(F53:F86)</f>
        <v>4056</v>
      </c>
      <c r="H86" s="54">
        <f t="shared" si="1"/>
        <v>0</v>
      </c>
      <c r="I86" s="108">
        <f>SUM(H53:H86)</f>
        <v>1014</v>
      </c>
      <c r="J86" s="34"/>
      <c r="K86" s="76"/>
      <c r="L86" s="76"/>
      <c r="M86" s="76"/>
      <c r="N86" s="76"/>
      <c r="O86" s="76"/>
      <c r="P86" s="76"/>
    </row>
    <row r="87" spans="1:20" s="82" customFormat="1" ht="18.75" customHeight="1">
      <c r="A87" s="80"/>
      <c r="B87" s="50">
        <v>35</v>
      </c>
      <c r="C87" s="77"/>
      <c r="D87" s="78"/>
      <c r="E87" s="79"/>
      <c r="F87" s="62"/>
      <c r="G87" s="105">
        <f>SUM(F53:F87)</f>
        <v>4056</v>
      </c>
      <c r="H87" s="54">
        <f t="shared" si="1"/>
        <v>0</v>
      </c>
      <c r="I87" s="108">
        <f>SUM(H53:H87)</f>
        <v>1014</v>
      </c>
      <c r="J87" s="81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1:20" s="82" customFormat="1" ht="18.75" customHeight="1">
      <c r="A88" s="80"/>
      <c r="B88" s="50">
        <v>36</v>
      </c>
      <c r="C88" s="77"/>
      <c r="D88" s="78"/>
      <c r="E88" s="79"/>
      <c r="F88" s="62"/>
      <c r="G88" s="105">
        <f>SUM(F53:F88)</f>
        <v>4056</v>
      </c>
      <c r="H88" s="54">
        <f t="shared" si="1"/>
        <v>0</v>
      </c>
      <c r="I88" s="108">
        <f>SUM(H53:H88)</f>
        <v>1014</v>
      </c>
      <c r="J88" s="81"/>
      <c r="K88" s="76"/>
      <c r="L88" s="33"/>
      <c r="M88" s="33"/>
      <c r="N88" s="33"/>
      <c r="O88" s="33"/>
      <c r="P88" s="76"/>
      <c r="Q88" s="76"/>
      <c r="R88" s="76"/>
      <c r="S88" s="76"/>
      <c r="T88" s="76"/>
    </row>
    <row r="89" spans="1:20" s="82" customFormat="1" ht="18.75" customHeight="1">
      <c r="A89" s="80"/>
      <c r="B89" s="50">
        <v>37</v>
      </c>
      <c r="C89" s="77"/>
      <c r="D89" s="78"/>
      <c r="E89" s="79"/>
      <c r="F89" s="62"/>
      <c r="G89" s="105">
        <f>SUM(F53:F89)</f>
        <v>4056</v>
      </c>
      <c r="H89" s="54">
        <f t="shared" si="1"/>
        <v>0</v>
      </c>
      <c r="I89" s="108">
        <f>SUM(H53:H89)</f>
        <v>1014</v>
      </c>
      <c r="J89" s="81"/>
      <c r="K89" s="33"/>
      <c r="L89" s="33"/>
      <c r="M89" s="33"/>
      <c r="N89" s="33"/>
      <c r="O89" s="33"/>
      <c r="P89" s="33"/>
      <c r="Q89" s="76"/>
      <c r="R89" s="76"/>
      <c r="S89" s="76"/>
      <c r="T89" s="76"/>
    </row>
    <row r="90" spans="1:20" s="82" customFormat="1" ht="18.75" customHeight="1">
      <c r="A90" s="80"/>
      <c r="B90" s="50">
        <v>38</v>
      </c>
      <c r="C90" s="77"/>
      <c r="D90" s="78"/>
      <c r="E90" s="79"/>
      <c r="F90" s="62"/>
      <c r="G90" s="105">
        <f>SUM(F53:F90)</f>
        <v>4056</v>
      </c>
      <c r="H90" s="54">
        <f t="shared" si="1"/>
        <v>0</v>
      </c>
      <c r="I90" s="108">
        <f>SUM(H53:H90)</f>
        <v>1014</v>
      </c>
      <c r="J90" s="81"/>
      <c r="K90" s="33"/>
      <c r="L90" s="33"/>
      <c r="M90" s="33"/>
      <c r="N90" s="33"/>
      <c r="O90" s="33"/>
      <c r="P90" s="33"/>
      <c r="Q90" s="76"/>
      <c r="R90" s="76"/>
      <c r="S90" s="76"/>
      <c r="T90" s="76"/>
    </row>
    <row r="91" spans="1:10" ht="18.75" customHeight="1">
      <c r="A91" s="44"/>
      <c r="B91" s="50">
        <v>39</v>
      </c>
      <c r="C91" s="77"/>
      <c r="D91" s="78"/>
      <c r="E91" s="79"/>
      <c r="F91" s="62"/>
      <c r="G91" s="105">
        <f>SUM(F53:F91)</f>
        <v>4056</v>
      </c>
      <c r="H91" s="54">
        <f t="shared" si="1"/>
        <v>0</v>
      </c>
      <c r="I91" s="108">
        <f>SUM(H53:H91)</f>
        <v>1014</v>
      </c>
      <c r="J91" s="34"/>
    </row>
    <row r="92" spans="1:9" ht="19.5" customHeight="1" thickBot="1">
      <c r="A92" s="44"/>
      <c r="B92" s="67">
        <v>40</v>
      </c>
      <c r="C92" s="83"/>
      <c r="D92" s="84"/>
      <c r="E92" s="83"/>
      <c r="F92" s="70"/>
      <c r="G92" s="106">
        <f>SUM(F53:F92)</f>
        <v>4056</v>
      </c>
      <c r="H92" s="71">
        <f t="shared" si="1"/>
        <v>0</v>
      </c>
      <c r="I92" s="110">
        <f>SUM(H53:H92)</f>
        <v>1014</v>
      </c>
    </row>
    <row r="93" spans="2:9" s="33" customFormat="1" ht="36" customHeight="1">
      <c r="B93" s="72"/>
      <c r="C93" s="72"/>
      <c r="D93" s="72"/>
      <c r="E93" s="72"/>
      <c r="F93" s="72"/>
      <c r="G93" s="72"/>
      <c r="H93" s="72"/>
      <c r="I93" s="72"/>
    </row>
    <row r="94" s="33" customFormat="1" ht="18.75" customHeight="1"/>
    <row r="95" s="33" customFormat="1" ht="18.75" customHeight="1"/>
    <row r="96" s="33" customFormat="1" ht="18.75" customHeight="1"/>
    <row r="97" s="33" customFormat="1" ht="18.75" customHeight="1"/>
    <row r="98" s="33" customFormat="1" ht="18.75" customHeight="1"/>
    <row r="99" s="33" customFormat="1" ht="18.75" customHeight="1"/>
    <row r="100" s="33" customFormat="1" ht="18.75" customHeight="1"/>
    <row r="101" s="33" customFormat="1" ht="18.75" customHeight="1"/>
    <row r="102" s="33" customFormat="1" ht="18.75" customHeight="1"/>
    <row r="103" s="33" customFormat="1" ht="18.75" customHeight="1"/>
    <row r="104" s="33" customFormat="1" ht="18.75" customHeight="1"/>
    <row r="105" s="33" customFormat="1" ht="18.75" customHeight="1"/>
    <row r="106" s="33" customFormat="1" ht="18.75" customHeight="1"/>
    <row r="107" s="33" customFormat="1" ht="18.75" customHeight="1"/>
    <row r="108" s="33" customFormat="1" ht="18.75" customHeight="1"/>
    <row r="109" s="33" customFormat="1" ht="18.75" customHeight="1"/>
    <row r="110" ht="36" customHeight="1">
      <c r="A110" s="72"/>
    </row>
  </sheetData>
  <sheetProtection password="CA6C" sheet="1" objects="1" scenarios="1" formatCells="0" formatColumns="0" formatRows="0" insertColumns="0" insertRows="0" deleteColumns="0" deleteRows="0" selectLockedCells="1" sort="0"/>
  <mergeCells count="5">
    <mergeCell ref="B4:D4"/>
    <mergeCell ref="F4:G4"/>
    <mergeCell ref="H4:I4"/>
    <mergeCell ref="F51:G51"/>
    <mergeCell ref="H51:I51"/>
  </mergeCells>
  <printOptions horizontalCentered="1" verticalCentered="1"/>
  <pageMargins left="0.25" right="0.25" top="0.31" bottom="0.04" header="0.37" footer="0"/>
  <pageSetup fitToHeight="1" fitToWidth="1" horizontalDpi="1200" verticalDpi="1200" orientation="landscape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0"/>
  <sheetViews>
    <sheetView zoomScale="85" zoomScaleNormal="85" workbookViewId="0" topLeftCell="A1">
      <selection activeCell="K4" sqref="K4:N25"/>
    </sheetView>
  </sheetViews>
  <sheetFormatPr defaultColWidth="11.57421875" defaultRowHeight="36" customHeight="1"/>
  <cols>
    <col min="1" max="1" width="11.421875" style="33" customWidth="1"/>
    <col min="2" max="2" width="3.7109375" style="43" customWidth="1"/>
    <col min="3" max="3" width="33.8515625" style="43" customWidth="1"/>
    <col min="4" max="4" width="11.8515625" style="43" customWidth="1"/>
    <col min="5" max="5" width="20.28125" style="43" customWidth="1"/>
    <col min="6" max="6" width="9.7109375" style="43" customWidth="1"/>
    <col min="7" max="7" width="12.140625" style="43" customWidth="1"/>
    <col min="8" max="8" width="11.421875" style="43" customWidth="1"/>
    <col min="9" max="9" width="12.28125" style="43" customWidth="1"/>
    <col min="10" max="10" width="11.421875" style="33" customWidth="1"/>
    <col min="11" max="11" width="23.7109375" style="33" customWidth="1"/>
    <col min="12" max="12" width="10.7109375" style="33" customWidth="1"/>
    <col min="13" max="19" width="11.421875" style="33" customWidth="1"/>
    <col min="20" max="16384" width="11.421875" style="43" customWidth="1"/>
  </cols>
  <sheetData>
    <row r="1" s="33" customFormat="1" ht="36" customHeight="1"/>
    <row r="2" spans="2:9" s="33" customFormat="1" ht="36" customHeight="1">
      <c r="B2" s="34"/>
      <c r="C2" s="134" t="s">
        <v>68</v>
      </c>
      <c r="D2" s="89"/>
      <c r="E2" s="89" t="s">
        <v>16</v>
      </c>
      <c r="F2" s="88"/>
      <c r="G2" s="90"/>
      <c r="H2" s="90"/>
      <c r="I2" s="91"/>
    </row>
    <row r="3" spans="2:14" s="33" customFormat="1" ht="9.75" customHeight="1" thickBot="1">
      <c r="B3" s="34"/>
      <c r="C3" s="88"/>
      <c r="D3" s="88"/>
      <c r="E3" s="88"/>
      <c r="F3" s="92"/>
      <c r="G3" s="93"/>
      <c r="H3" s="93"/>
      <c r="I3" s="94"/>
      <c r="K3" s="35"/>
      <c r="L3" s="35"/>
      <c r="M3" s="35"/>
      <c r="N3" s="35"/>
    </row>
    <row r="4" spans="2:15" ht="36" customHeight="1" thickBot="1">
      <c r="B4" s="36"/>
      <c r="C4" s="95" t="s">
        <v>31</v>
      </c>
      <c r="D4" s="95" t="s">
        <v>32</v>
      </c>
      <c r="E4" s="95"/>
      <c r="F4" s="135" t="s">
        <v>17</v>
      </c>
      <c r="G4" s="136"/>
      <c r="H4" s="137" t="s">
        <v>19</v>
      </c>
      <c r="I4" s="138"/>
      <c r="J4" s="38"/>
      <c r="K4" s="39" t="s">
        <v>20</v>
      </c>
      <c r="L4" s="40" t="s">
        <v>21</v>
      </c>
      <c r="M4" s="41" t="s">
        <v>22</v>
      </c>
      <c r="N4" s="42" t="s">
        <v>3</v>
      </c>
      <c r="O4" s="34"/>
    </row>
    <row r="5" spans="1:15" ht="34.5" customHeight="1" thickBot="1">
      <c r="A5" s="44"/>
      <c r="B5" s="99"/>
      <c r="C5" s="100" t="s">
        <v>13</v>
      </c>
      <c r="D5" s="101" t="s">
        <v>2</v>
      </c>
      <c r="E5" s="101" t="s">
        <v>0</v>
      </c>
      <c r="F5" s="102" t="s">
        <v>18</v>
      </c>
      <c r="G5" s="102" t="s">
        <v>1</v>
      </c>
      <c r="H5" s="102" t="s">
        <v>14</v>
      </c>
      <c r="I5" s="103" t="s">
        <v>15</v>
      </c>
      <c r="J5" s="45"/>
      <c r="K5" s="46" t="s">
        <v>72</v>
      </c>
      <c r="L5" s="47">
        <v>169.5</v>
      </c>
      <c r="M5" s="48">
        <v>42.38</v>
      </c>
      <c r="N5" s="49">
        <v>39</v>
      </c>
      <c r="O5" s="34"/>
    </row>
    <row r="6" spans="1:15" ht="18.75" customHeight="1">
      <c r="A6" s="44"/>
      <c r="B6" s="50">
        <v>1</v>
      </c>
      <c r="C6" s="25"/>
      <c r="D6" s="26"/>
      <c r="E6" s="51"/>
      <c r="F6" s="52"/>
      <c r="G6" s="104">
        <f>SUM(F6)</f>
        <v>0</v>
      </c>
      <c r="H6" s="53">
        <f>SUM(F6/4)</f>
        <v>0</v>
      </c>
      <c r="I6" s="132">
        <f>SUM(H6)</f>
        <v>0</v>
      </c>
      <c r="J6" s="45"/>
      <c r="K6" s="46" t="s">
        <v>73</v>
      </c>
      <c r="L6" s="47">
        <v>106.5</v>
      </c>
      <c r="M6" s="48">
        <v>26.63</v>
      </c>
      <c r="N6" s="49">
        <v>23</v>
      </c>
      <c r="O6" s="34"/>
    </row>
    <row r="7" spans="1:15" ht="15.75" customHeight="1">
      <c r="A7" s="44"/>
      <c r="B7" s="50">
        <v>2</v>
      </c>
      <c r="C7" s="27"/>
      <c r="D7" s="28"/>
      <c r="E7" s="29"/>
      <c r="F7" s="52"/>
      <c r="G7" s="105">
        <f>SUM(F6:F7)</f>
        <v>0</v>
      </c>
      <c r="H7" s="54">
        <f>SUM(F7/4)</f>
        <v>0</v>
      </c>
      <c r="I7" s="133">
        <f>SUM(H6:H7)</f>
        <v>0</v>
      </c>
      <c r="J7" s="45"/>
      <c r="K7" s="46" t="s">
        <v>70</v>
      </c>
      <c r="L7" s="47">
        <v>63</v>
      </c>
      <c r="M7" s="48">
        <v>15.75</v>
      </c>
      <c r="N7" s="49">
        <v>16</v>
      </c>
      <c r="O7" s="34"/>
    </row>
    <row r="8" spans="1:15" ht="18.75" customHeight="1">
      <c r="A8" s="44"/>
      <c r="B8" s="50">
        <v>3</v>
      </c>
      <c r="C8" s="27"/>
      <c r="D8" s="28"/>
      <c r="E8" s="29"/>
      <c r="F8" s="52"/>
      <c r="G8" s="105">
        <f>SUM(F6:F8)</f>
        <v>0</v>
      </c>
      <c r="H8" s="54">
        <f aca="true" t="shared" si="0" ref="H8:H45">SUM(F8/4)</f>
        <v>0</v>
      </c>
      <c r="I8" s="133">
        <f>SUM(H6:H8)</f>
        <v>0</v>
      </c>
      <c r="J8" s="45"/>
      <c r="K8" s="46" t="s">
        <v>71</v>
      </c>
      <c r="L8" s="47">
        <v>78</v>
      </c>
      <c r="M8" s="48">
        <v>19.5</v>
      </c>
      <c r="N8" s="49">
        <v>16</v>
      </c>
      <c r="O8" s="34"/>
    </row>
    <row r="9" spans="1:15" ht="18.75" customHeight="1">
      <c r="A9" s="44"/>
      <c r="B9" s="50">
        <v>4</v>
      </c>
      <c r="C9" s="27"/>
      <c r="D9" s="28"/>
      <c r="E9" s="29"/>
      <c r="F9" s="52"/>
      <c r="G9" s="105">
        <f>SUM(F6:F9)</f>
        <v>0</v>
      </c>
      <c r="H9" s="54">
        <f t="shared" si="0"/>
        <v>0</v>
      </c>
      <c r="I9" s="133">
        <f>SUM(H6:H9)</f>
        <v>0</v>
      </c>
      <c r="J9" s="45"/>
      <c r="K9" s="46"/>
      <c r="L9" s="55"/>
      <c r="M9" s="55"/>
      <c r="N9" s="56"/>
      <c r="O9" s="34"/>
    </row>
    <row r="10" spans="1:15" ht="18.75" customHeight="1">
      <c r="A10" s="44"/>
      <c r="B10" s="50">
        <v>5</v>
      </c>
      <c r="C10" s="29"/>
      <c r="D10" s="30"/>
      <c r="E10" s="29"/>
      <c r="F10" s="52"/>
      <c r="G10" s="105">
        <f>SUM(F6:F10)</f>
        <v>0</v>
      </c>
      <c r="H10" s="54">
        <f t="shared" si="0"/>
        <v>0</v>
      </c>
      <c r="I10" s="133">
        <f>SUM(H6:H10)</f>
        <v>0</v>
      </c>
      <c r="J10" s="45"/>
      <c r="K10" s="46" t="s">
        <v>6</v>
      </c>
      <c r="L10" s="47">
        <v>181.5</v>
      </c>
      <c r="M10" s="48">
        <v>45.38</v>
      </c>
      <c r="N10" s="49">
        <v>38</v>
      </c>
      <c r="O10" s="34"/>
    </row>
    <row r="11" spans="1:15" ht="18.75" customHeight="1">
      <c r="A11" s="44"/>
      <c r="B11" s="50">
        <v>6</v>
      </c>
      <c r="C11" s="29"/>
      <c r="D11" s="30"/>
      <c r="E11" s="29"/>
      <c r="F11" s="52"/>
      <c r="G11" s="105">
        <f>SUM(F6:F11)</f>
        <v>0</v>
      </c>
      <c r="H11" s="54">
        <f t="shared" si="0"/>
        <v>0</v>
      </c>
      <c r="I11" s="133">
        <f>SUM(H6:H11)</f>
        <v>0</v>
      </c>
      <c r="J11" s="45"/>
      <c r="K11" s="46" t="s">
        <v>24</v>
      </c>
      <c r="L11" s="47">
        <v>111</v>
      </c>
      <c r="M11" s="48">
        <v>27.75</v>
      </c>
      <c r="N11" s="49">
        <v>22</v>
      </c>
      <c r="O11" s="34"/>
    </row>
    <row r="12" spans="1:15" ht="18.75" customHeight="1">
      <c r="A12" s="44"/>
      <c r="B12" s="50">
        <v>7</v>
      </c>
      <c r="C12" s="29"/>
      <c r="D12" s="57"/>
      <c r="E12" s="29"/>
      <c r="F12" s="52"/>
      <c r="G12" s="105">
        <f>SUM(F6:F12)</f>
        <v>0</v>
      </c>
      <c r="H12" s="54">
        <f t="shared" si="0"/>
        <v>0</v>
      </c>
      <c r="I12" s="133">
        <f>SUM(H6:H12)</f>
        <v>0</v>
      </c>
      <c r="J12" s="45"/>
      <c r="K12" s="46" t="s">
        <v>25</v>
      </c>
      <c r="L12" s="47">
        <v>55.5</v>
      </c>
      <c r="M12" s="48">
        <v>13.88</v>
      </c>
      <c r="N12" s="49">
        <v>11</v>
      </c>
      <c r="O12" s="34"/>
    </row>
    <row r="13" spans="1:15" ht="18.75" customHeight="1">
      <c r="A13" s="44"/>
      <c r="B13" s="50">
        <v>8</v>
      </c>
      <c r="C13" s="29"/>
      <c r="D13" s="57"/>
      <c r="E13" s="29"/>
      <c r="F13" s="52"/>
      <c r="G13" s="105">
        <f>SUM(F6:F13)</f>
        <v>0</v>
      </c>
      <c r="H13" s="54">
        <f t="shared" si="0"/>
        <v>0</v>
      </c>
      <c r="I13" s="133">
        <f>SUM(H6:H13)</f>
        <v>0</v>
      </c>
      <c r="J13" s="45"/>
      <c r="K13" s="46" t="s">
        <v>7</v>
      </c>
      <c r="L13" s="47">
        <v>70.5</v>
      </c>
      <c r="M13" s="48">
        <v>17.63</v>
      </c>
      <c r="N13" s="49">
        <v>16</v>
      </c>
      <c r="O13" s="34"/>
    </row>
    <row r="14" spans="1:15" ht="18.75" customHeight="1">
      <c r="A14" s="44"/>
      <c r="B14" s="50">
        <v>9</v>
      </c>
      <c r="C14" s="29"/>
      <c r="D14" s="57"/>
      <c r="E14" s="29"/>
      <c r="F14" s="52"/>
      <c r="G14" s="105">
        <f>SUM(F6:F14)</f>
        <v>0</v>
      </c>
      <c r="H14" s="54">
        <f t="shared" si="0"/>
        <v>0</v>
      </c>
      <c r="I14" s="133">
        <f>SUM(H6:H14)</f>
        <v>0</v>
      </c>
      <c r="J14" s="45"/>
      <c r="K14" s="58"/>
      <c r="L14" s="59"/>
      <c r="M14" s="59"/>
      <c r="N14" s="60"/>
      <c r="O14" s="34"/>
    </row>
    <row r="15" spans="1:15" ht="18.75" customHeight="1">
      <c r="A15" s="44"/>
      <c r="B15" s="50">
        <v>10</v>
      </c>
      <c r="C15" s="29"/>
      <c r="D15" s="57"/>
      <c r="E15" s="29"/>
      <c r="F15" s="52"/>
      <c r="G15" s="105">
        <f>SUM(F6:F15)</f>
        <v>0</v>
      </c>
      <c r="H15" s="54">
        <f t="shared" si="0"/>
        <v>0</v>
      </c>
      <c r="I15" s="133">
        <f>SUM(H6:H15)</f>
        <v>0</v>
      </c>
      <c r="J15" s="45"/>
      <c r="K15" s="46" t="s">
        <v>11</v>
      </c>
      <c r="L15" s="47">
        <v>63</v>
      </c>
      <c r="M15" s="48">
        <v>0</v>
      </c>
      <c r="N15" s="49">
        <v>0</v>
      </c>
      <c r="O15" s="61"/>
    </row>
    <row r="16" spans="1:15" ht="18.75" customHeight="1">
      <c r="A16" s="44"/>
      <c r="B16" s="50">
        <v>11</v>
      </c>
      <c r="C16" s="31"/>
      <c r="D16" s="28"/>
      <c r="E16" s="29"/>
      <c r="F16" s="52"/>
      <c r="G16" s="105">
        <f>SUM(F6:F16)</f>
        <v>0</v>
      </c>
      <c r="H16" s="54">
        <f t="shared" si="0"/>
        <v>0</v>
      </c>
      <c r="I16" s="133">
        <f>SUM(H6:H16)</f>
        <v>0</v>
      </c>
      <c r="J16" s="45"/>
      <c r="K16" s="46" t="s">
        <v>26</v>
      </c>
      <c r="L16" s="47">
        <v>70.5</v>
      </c>
      <c r="M16" s="48">
        <v>17.63</v>
      </c>
      <c r="N16" s="49">
        <v>16</v>
      </c>
      <c r="O16" s="34"/>
    </row>
    <row r="17" spans="1:15" ht="18.75" customHeight="1">
      <c r="A17" s="44"/>
      <c r="B17" s="50">
        <v>12</v>
      </c>
      <c r="C17" s="130"/>
      <c r="D17" s="30"/>
      <c r="E17" s="29"/>
      <c r="F17" s="52"/>
      <c r="G17" s="105">
        <f>SUM(F6:F17)</f>
        <v>0</v>
      </c>
      <c r="H17" s="54">
        <f t="shared" si="0"/>
        <v>0</v>
      </c>
      <c r="I17" s="133">
        <f>SUM(H6:H17)</f>
        <v>0</v>
      </c>
      <c r="J17" s="45"/>
      <c r="K17" s="46" t="s">
        <v>27</v>
      </c>
      <c r="L17" s="47">
        <v>77.25</v>
      </c>
      <c r="M17" s="48">
        <v>19.31</v>
      </c>
      <c r="N17" s="49">
        <v>17</v>
      </c>
      <c r="O17" s="34"/>
    </row>
    <row r="18" spans="1:15" ht="18.75" customHeight="1">
      <c r="A18" s="44"/>
      <c r="B18" s="50">
        <v>13</v>
      </c>
      <c r="C18" s="29"/>
      <c r="D18" s="30"/>
      <c r="E18" s="29"/>
      <c r="F18" s="52"/>
      <c r="G18" s="105">
        <f>SUM(F6:F18)</f>
        <v>0</v>
      </c>
      <c r="H18" s="54">
        <f t="shared" si="0"/>
        <v>0</v>
      </c>
      <c r="I18" s="133">
        <f>SUM(H6:H18)</f>
        <v>0</v>
      </c>
      <c r="J18" s="45"/>
      <c r="K18" s="46" t="s">
        <v>12</v>
      </c>
      <c r="L18" s="47">
        <v>70.5</v>
      </c>
      <c r="M18" s="48">
        <v>17.63</v>
      </c>
      <c r="N18" s="49">
        <v>16</v>
      </c>
      <c r="O18" s="34"/>
    </row>
    <row r="19" spans="1:15" ht="18.75" customHeight="1">
      <c r="A19" s="44"/>
      <c r="B19" s="50">
        <v>14</v>
      </c>
      <c r="C19" s="130"/>
      <c r="D19" s="30"/>
      <c r="E19" s="29"/>
      <c r="F19" s="52"/>
      <c r="G19" s="105">
        <f>SUM(F6:F19)</f>
        <v>0</v>
      </c>
      <c r="H19" s="54">
        <f t="shared" si="0"/>
        <v>0</v>
      </c>
      <c r="I19" s="133">
        <f>SUM(H6:H19)</f>
        <v>0</v>
      </c>
      <c r="J19" s="45"/>
      <c r="K19" s="58"/>
      <c r="L19" s="59"/>
      <c r="M19" s="59"/>
      <c r="N19" s="60"/>
      <c r="O19" s="34"/>
    </row>
    <row r="20" spans="1:15" ht="18.75" customHeight="1">
      <c r="A20" s="44"/>
      <c r="B20" s="50">
        <v>15</v>
      </c>
      <c r="C20" s="29"/>
      <c r="D20" s="131"/>
      <c r="E20" s="29"/>
      <c r="F20" s="52"/>
      <c r="G20" s="105">
        <f>SUM(F6:F20)</f>
        <v>0</v>
      </c>
      <c r="H20" s="54">
        <f t="shared" si="0"/>
        <v>0</v>
      </c>
      <c r="I20" s="133">
        <f>SUM(H6:H20)</f>
        <v>0</v>
      </c>
      <c r="J20" s="45"/>
      <c r="K20" s="46" t="s">
        <v>8</v>
      </c>
      <c r="L20" s="47">
        <v>352.5</v>
      </c>
      <c r="M20" s="48">
        <v>29.38</v>
      </c>
      <c r="N20" s="49">
        <v>55</v>
      </c>
      <c r="O20" s="34"/>
    </row>
    <row r="21" spans="1:15" ht="18.75" customHeight="1">
      <c r="A21" s="44"/>
      <c r="B21" s="50">
        <v>16</v>
      </c>
      <c r="C21" s="29"/>
      <c r="D21" s="30"/>
      <c r="E21" s="29"/>
      <c r="F21" s="52"/>
      <c r="G21" s="105">
        <f>SUM(F6:F21)</f>
        <v>0</v>
      </c>
      <c r="H21" s="54">
        <f t="shared" si="0"/>
        <v>0</v>
      </c>
      <c r="I21" s="133">
        <f>SUM(H6:H21)</f>
        <v>0</v>
      </c>
      <c r="J21" s="45"/>
      <c r="K21" s="46" t="s">
        <v>28</v>
      </c>
      <c r="L21" s="47">
        <v>1132.5</v>
      </c>
      <c r="M21" s="48">
        <v>94.38</v>
      </c>
      <c r="N21" s="49">
        <v>180</v>
      </c>
      <c r="O21" s="34"/>
    </row>
    <row r="22" spans="1:15" ht="18.75" customHeight="1">
      <c r="A22" s="44"/>
      <c r="B22" s="50">
        <v>17</v>
      </c>
      <c r="C22" s="29"/>
      <c r="D22" s="30"/>
      <c r="E22" s="29"/>
      <c r="F22" s="52"/>
      <c r="G22" s="105">
        <f>SUM(F6:F22)</f>
        <v>0</v>
      </c>
      <c r="H22" s="54">
        <f t="shared" si="0"/>
        <v>0</v>
      </c>
      <c r="I22" s="133">
        <f>SUM(H6:H22)</f>
        <v>0</v>
      </c>
      <c r="J22" s="45"/>
      <c r="K22" s="46" t="s">
        <v>29</v>
      </c>
      <c r="L22" s="47">
        <v>20</v>
      </c>
      <c r="M22" s="48">
        <v>0</v>
      </c>
      <c r="N22" s="49">
        <v>0</v>
      </c>
      <c r="O22" s="34"/>
    </row>
    <row r="23" spans="1:15" ht="18.75" customHeight="1">
      <c r="A23" s="44"/>
      <c r="B23" s="50">
        <v>18</v>
      </c>
      <c r="C23" s="29"/>
      <c r="D23" s="30"/>
      <c r="E23" s="29"/>
      <c r="F23" s="52"/>
      <c r="G23" s="105">
        <f>SUM(F6:F23)</f>
        <v>0</v>
      </c>
      <c r="H23" s="54">
        <f t="shared" si="0"/>
        <v>0</v>
      </c>
      <c r="I23" s="133">
        <f>SUM(H6:H23)</f>
        <v>0</v>
      </c>
      <c r="J23" s="45"/>
      <c r="K23" s="46" t="s">
        <v>9</v>
      </c>
      <c r="L23" s="47">
        <v>35</v>
      </c>
      <c r="M23" s="48">
        <v>0</v>
      </c>
      <c r="N23" s="49">
        <v>0</v>
      </c>
      <c r="O23" s="34"/>
    </row>
    <row r="24" spans="1:15" ht="18.75" customHeight="1">
      <c r="A24" s="44"/>
      <c r="B24" s="50">
        <v>19</v>
      </c>
      <c r="C24" s="29"/>
      <c r="D24" s="30"/>
      <c r="E24" s="29"/>
      <c r="F24" s="52"/>
      <c r="G24" s="105">
        <f>SUM(F6:F24)</f>
        <v>0</v>
      </c>
      <c r="H24" s="54">
        <f t="shared" si="0"/>
        <v>0</v>
      </c>
      <c r="I24" s="133">
        <f>SUM(H6:H24)</f>
        <v>0</v>
      </c>
      <c r="J24" s="45"/>
      <c r="K24" s="46" t="s">
        <v>10</v>
      </c>
      <c r="L24" s="47">
        <v>30</v>
      </c>
      <c r="M24" s="48">
        <v>0</v>
      </c>
      <c r="N24" s="49">
        <v>0</v>
      </c>
      <c r="O24" s="34"/>
    </row>
    <row r="25" spans="1:15" ht="18.75" customHeight="1" thickBot="1">
      <c r="A25" s="44"/>
      <c r="B25" s="50">
        <v>20</v>
      </c>
      <c r="C25" s="29"/>
      <c r="D25" s="30"/>
      <c r="E25" s="29"/>
      <c r="F25" s="52"/>
      <c r="G25" s="105">
        <f>SUM(F6:F25)</f>
        <v>0</v>
      </c>
      <c r="H25" s="54">
        <f t="shared" si="0"/>
        <v>0</v>
      </c>
      <c r="I25" s="133">
        <f>SUM(H6:H25)</f>
        <v>0</v>
      </c>
      <c r="J25" s="45"/>
      <c r="K25" s="63" t="s">
        <v>30</v>
      </c>
      <c r="L25" s="64">
        <v>109.5</v>
      </c>
      <c r="M25" s="65">
        <v>0</v>
      </c>
      <c r="N25" s="66">
        <v>0</v>
      </c>
      <c r="O25" s="34"/>
    </row>
    <row r="26" spans="1:14" ht="18.75" customHeight="1">
      <c r="A26" s="44"/>
      <c r="B26" s="50">
        <v>21</v>
      </c>
      <c r="C26" s="29"/>
      <c r="D26" s="30"/>
      <c r="E26" s="29"/>
      <c r="F26" s="52"/>
      <c r="G26" s="105">
        <f>SUM(F6:F26)</f>
        <v>0</v>
      </c>
      <c r="H26" s="54">
        <f t="shared" si="0"/>
        <v>0</v>
      </c>
      <c r="I26" s="133">
        <f>SUM(H6:H26)</f>
        <v>0</v>
      </c>
      <c r="J26" s="34"/>
      <c r="K26" s="76"/>
      <c r="L26" s="76"/>
      <c r="M26" s="76"/>
      <c r="N26" s="76"/>
    </row>
    <row r="27" spans="1:15" ht="18.75" customHeight="1">
      <c r="A27" s="44"/>
      <c r="B27" s="50">
        <v>22</v>
      </c>
      <c r="C27" s="29"/>
      <c r="D27" s="30"/>
      <c r="E27" s="29"/>
      <c r="F27" s="52"/>
      <c r="G27" s="105">
        <f>SUM(F6:F27)</f>
        <v>0</v>
      </c>
      <c r="H27" s="54">
        <f t="shared" si="0"/>
        <v>0</v>
      </c>
      <c r="I27" s="133">
        <f>SUM(H6:H27)</f>
        <v>0</v>
      </c>
      <c r="J27" s="34"/>
      <c r="K27" s="76"/>
      <c r="L27" s="76"/>
      <c r="M27" s="76"/>
      <c r="N27" s="76"/>
      <c r="O27" s="76"/>
    </row>
    <row r="28" spans="1:15" ht="18.75" customHeight="1">
      <c r="A28" s="44"/>
      <c r="B28" s="50">
        <v>23</v>
      </c>
      <c r="C28" s="29"/>
      <c r="D28" s="30"/>
      <c r="E28" s="29"/>
      <c r="F28" s="52"/>
      <c r="G28" s="105">
        <f>SUM(F6:F28)</f>
        <v>0</v>
      </c>
      <c r="H28" s="54">
        <f t="shared" si="0"/>
        <v>0</v>
      </c>
      <c r="I28" s="133">
        <f>SUM(H6:H28)</f>
        <v>0</v>
      </c>
      <c r="J28" s="34"/>
      <c r="K28" s="76"/>
      <c r="L28" s="76"/>
      <c r="M28" s="76"/>
      <c r="N28" s="76"/>
      <c r="O28" s="76"/>
    </row>
    <row r="29" spans="1:19" s="82" customFormat="1" ht="18.75" customHeight="1">
      <c r="A29" s="80"/>
      <c r="B29" s="50">
        <v>24</v>
      </c>
      <c r="C29" s="29"/>
      <c r="D29" s="30"/>
      <c r="E29" s="29"/>
      <c r="F29" s="52"/>
      <c r="G29" s="105">
        <f>SUM(F6:F29)</f>
        <v>0</v>
      </c>
      <c r="H29" s="54">
        <f t="shared" si="0"/>
        <v>0</v>
      </c>
      <c r="I29" s="133">
        <f>SUM(H6:H29)</f>
        <v>0</v>
      </c>
      <c r="J29" s="81"/>
      <c r="K29" s="76"/>
      <c r="L29" s="76"/>
      <c r="M29" s="76"/>
      <c r="N29" s="76"/>
      <c r="O29" s="76"/>
      <c r="P29" s="76"/>
      <c r="Q29" s="76"/>
      <c r="R29" s="76"/>
      <c r="S29" s="76"/>
    </row>
    <row r="30" spans="1:19" s="82" customFormat="1" ht="18.75" customHeight="1">
      <c r="A30" s="80"/>
      <c r="B30" s="50">
        <v>25</v>
      </c>
      <c r="C30" s="77"/>
      <c r="D30" s="78"/>
      <c r="E30" s="79"/>
      <c r="F30" s="52"/>
      <c r="G30" s="105">
        <f>SUM(F6:F30)</f>
        <v>0</v>
      </c>
      <c r="H30" s="54">
        <f t="shared" si="0"/>
        <v>0</v>
      </c>
      <c r="I30" s="133">
        <f>SUM(H6:H30)</f>
        <v>0</v>
      </c>
      <c r="J30" s="81"/>
      <c r="K30" s="33"/>
      <c r="L30" s="33"/>
      <c r="M30" s="33"/>
      <c r="N30" s="33"/>
      <c r="O30" s="76"/>
      <c r="P30" s="76"/>
      <c r="Q30" s="76"/>
      <c r="R30" s="76"/>
      <c r="S30" s="76"/>
    </row>
    <row r="31" spans="1:19" s="82" customFormat="1" ht="18.75" customHeight="1">
      <c r="A31" s="80"/>
      <c r="B31" s="50">
        <v>26</v>
      </c>
      <c r="C31" s="77"/>
      <c r="D31" s="78"/>
      <c r="E31" s="79"/>
      <c r="F31" s="52"/>
      <c r="G31" s="105">
        <f>SUM(F6:F31)</f>
        <v>0</v>
      </c>
      <c r="H31" s="54">
        <f t="shared" si="0"/>
        <v>0</v>
      </c>
      <c r="I31" s="133">
        <f>SUM(H6:H31)</f>
        <v>0</v>
      </c>
      <c r="J31" s="81"/>
      <c r="K31" s="76"/>
      <c r="L31" s="76"/>
      <c r="M31" s="76"/>
      <c r="N31" s="76"/>
      <c r="O31" s="33"/>
      <c r="P31" s="76"/>
      <c r="Q31" s="76"/>
      <c r="R31" s="76"/>
      <c r="S31" s="76"/>
    </row>
    <row r="32" spans="1:19" s="82" customFormat="1" ht="18.75" customHeight="1">
      <c r="A32" s="80"/>
      <c r="B32" s="50">
        <v>27</v>
      </c>
      <c r="C32" s="77"/>
      <c r="D32" s="78"/>
      <c r="E32" s="79"/>
      <c r="F32" s="52"/>
      <c r="G32" s="105">
        <f>SUM(F6:F32)</f>
        <v>0</v>
      </c>
      <c r="H32" s="54">
        <f t="shared" si="0"/>
        <v>0</v>
      </c>
      <c r="I32" s="133">
        <f>SUM(H6:H32)</f>
        <v>0</v>
      </c>
      <c r="J32" s="81"/>
      <c r="K32" s="76"/>
      <c r="L32" s="76"/>
      <c r="M32" s="76"/>
      <c r="N32" s="76"/>
      <c r="O32" s="76"/>
      <c r="P32" s="76"/>
      <c r="Q32" s="76"/>
      <c r="R32" s="76"/>
      <c r="S32" s="76"/>
    </row>
    <row r="33" spans="1:15" ht="18.75" customHeight="1">
      <c r="A33" s="44"/>
      <c r="B33" s="50">
        <v>28</v>
      </c>
      <c r="C33" s="77"/>
      <c r="D33" s="78"/>
      <c r="E33" s="79"/>
      <c r="F33" s="52"/>
      <c r="G33" s="105">
        <f>SUM(F6:F33)</f>
        <v>0</v>
      </c>
      <c r="H33" s="54">
        <f t="shared" si="0"/>
        <v>0</v>
      </c>
      <c r="I33" s="133">
        <f>SUM(H6:H33)</f>
        <v>0</v>
      </c>
      <c r="J33" s="34"/>
      <c r="K33" s="76"/>
      <c r="L33" s="76"/>
      <c r="M33" s="76"/>
      <c r="N33" s="76"/>
      <c r="O33" s="76"/>
    </row>
    <row r="34" spans="1:19" s="82" customFormat="1" ht="18.75" customHeight="1">
      <c r="A34" s="80"/>
      <c r="B34" s="50">
        <v>29</v>
      </c>
      <c r="C34" s="77"/>
      <c r="D34" s="78"/>
      <c r="E34" s="79"/>
      <c r="F34" s="52"/>
      <c r="G34" s="105">
        <f>SUM(F6:F34)</f>
        <v>0</v>
      </c>
      <c r="H34" s="54">
        <f t="shared" si="0"/>
        <v>0</v>
      </c>
      <c r="I34" s="133">
        <f>SUM(H6:H34)</f>
        <v>0</v>
      </c>
      <c r="J34" s="81"/>
      <c r="K34" s="76"/>
      <c r="L34" s="76"/>
      <c r="M34" s="76"/>
      <c r="N34" s="76"/>
      <c r="O34" s="76"/>
      <c r="P34" s="76"/>
      <c r="Q34" s="76"/>
      <c r="R34" s="76"/>
      <c r="S34" s="76"/>
    </row>
    <row r="35" spans="1:19" s="82" customFormat="1" ht="18.75" customHeight="1">
      <c r="A35" s="80"/>
      <c r="B35" s="50">
        <v>30</v>
      </c>
      <c r="C35" s="77"/>
      <c r="D35" s="78"/>
      <c r="E35" s="79"/>
      <c r="F35" s="52"/>
      <c r="G35" s="105">
        <f>SUM(F6:F35)</f>
        <v>0</v>
      </c>
      <c r="H35" s="54">
        <f t="shared" si="0"/>
        <v>0</v>
      </c>
      <c r="I35" s="133">
        <f>SUM(H6:H35)</f>
        <v>0</v>
      </c>
      <c r="J35" s="81"/>
      <c r="K35" s="33"/>
      <c r="L35" s="33"/>
      <c r="M35" s="33"/>
      <c r="N35" s="33"/>
      <c r="O35" s="76"/>
      <c r="P35" s="76"/>
      <c r="Q35" s="76"/>
      <c r="R35" s="76"/>
      <c r="S35" s="76"/>
    </row>
    <row r="36" spans="1:19" s="82" customFormat="1" ht="18.75" customHeight="1">
      <c r="A36" s="80"/>
      <c r="B36" s="50">
        <v>31</v>
      </c>
      <c r="C36" s="77"/>
      <c r="D36" s="78"/>
      <c r="E36" s="79"/>
      <c r="F36" s="52"/>
      <c r="G36" s="105">
        <f>SUM(F6:F36)</f>
        <v>0</v>
      </c>
      <c r="H36" s="54">
        <f t="shared" si="0"/>
        <v>0</v>
      </c>
      <c r="I36" s="133">
        <f>SUM(H6:H36)</f>
        <v>0</v>
      </c>
      <c r="J36" s="81"/>
      <c r="K36" s="33"/>
      <c r="L36" s="33"/>
      <c r="M36" s="33"/>
      <c r="N36" s="33"/>
      <c r="O36" s="33"/>
      <c r="P36" s="76"/>
      <c r="Q36" s="76"/>
      <c r="R36" s="76"/>
      <c r="S36" s="76"/>
    </row>
    <row r="37" spans="1:19" s="82" customFormat="1" ht="18.75" customHeight="1">
      <c r="A37" s="80"/>
      <c r="B37" s="50">
        <v>32</v>
      </c>
      <c r="C37" s="77"/>
      <c r="D37" s="78"/>
      <c r="E37" s="79"/>
      <c r="F37" s="52"/>
      <c r="G37" s="105">
        <f>SUM(F6:F37)</f>
        <v>0</v>
      </c>
      <c r="H37" s="54">
        <f t="shared" si="0"/>
        <v>0</v>
      </c>
      <c r="I37" s="133">
        <f>SUM(H6:H37)</f>
        <v>0</v>
      </c>
      <c r="J37" s="81"/>
      <c r="K37" s="76"/>
      <c r="L37" s="76"/>
      <c r="M37" s="76"/>
      <c r="N37" s="76"/>
      <c r="O37" s="33"/>
      <c r="P37" s="76"/>
      <c r="Q37" s="76"/>
      <c r="R37" s="76"/>
      <c r="S37" s="76"/>
    </row>
    <row r="38" spans="1:15" ht="18.75" customHeight="1">
      <c r="A38" s="44"/>
      <c r="B38" s="50">
        <v>33</v>
      </c>
      <c r="C38" s="77"/>
      <c r="D38" s="78"/>
      <c r="E38" s="79"/>
      <c r="F38" s="52"/>
      <c r="G38" s="105">
        <f>SUM(F6:F38)</f>
        <v>0</v>
      </c>
      <c r="H38" s="54">
        <f t="shared" si="0"/>
        <v>0</v>
      </c>
      <c r="I38" s="133">
        <f>SUM(H6:H38)</f>
        <v>0</v>
      </c>
      <c r="J38" s="34"/>
      <c r="K38" s="76"/>
      <c r="L38" s="76"/>
      <c r="M38" s="76"/>
      <c r="N38" s="76"/>
      <c r="O38" s="76"/>
    </row>
    <row r="39" spans="1:15" ht="18.75" customHeight="1">
      <c r="A39" s="44"/>
      <c r="B39" s="50">
        <v>34</v>
      </c>
      <c r="C39" s="77"/>
      <c r="D39" s="78"/>
      <c r="E39" s="79"/>
      <c r="F39" s="52"/>
      <c r="G39" s="105">
        <f>SUM(F6:F39)</f>
        <v>0</v>
      </c>
      <c r="H39" s="54">
        <f t="shared" si="0"/>
        <v>0</v>
      </c>
      <c r="I39" s="133">
        <f>SUM(H6:H39)</f>
        <v>0</v>
      </c>
      <c r="J39" s="34"/>
      <c r="K39" s="76"/>
      <c r="L39" s="76"/>
      <c r="M39" s="76"/>
      <c r="N39" s="76"/>
      <c r="O39" s="76"/>
    </row>
    <row r="40" spans="1:19" s="82" customFormat="1" ht="18.75" customHeight="1">
      <c r="A40" s="80"/>
      <c r="B40" s="50">
        <v>35</v>
      </c>
      <c r="C40" s="77"/>
      <c r="D40" s="78"/>
      <c r="E40" s="79"/>
      <c r="F40" s="52"/>
      <c r="G40" s="105">
        <f>SUM(F6:F40)</f>
        <v>0</v>
      </c>
      <c r="H40" s="54">
        <f t="shared" si="0"/>
        <v>0</v>
      </c>
      <c r="I40" s="133">
        <f>SUM(H6:H40)</f>
        <v>0</v>
      </c>
      <c r="J40" s="81"/>
      <c r="K40" s="76"/>
      <c r="L40" s="76"/>
      <c r="M40" s="76"/>
      <c r="N40" s="76"/>
      <c r="O40" s="76"/>
      <c r="P40" s="76"/>
      <c r="Q40" s="76"/>
      <c r="R40" s="76"/>
      <c r="S40" s="76"/>
    </row>
    <row r="41" spans="1:19" s="82" customFormat="1" ht="18.75" customHeight="1">
      <c r="A41" s="80"/>
      <c r="B41" s="50">
        <v>36</v>
      </c>
      <c r="C41" s="77"/>
      <c r="D41" s="78"/>
      <c r="E41" s="79"/>
      <c r="F41" s="52"/>
      <c r="G41" s="105">
        <f>SUM(F6:F41)</f>
        <v>0</v>
      </c>
      <c r="H41" s="54">
        <f t="shared" si="0"/>
        <v>0</v>
      </c>
      <c r="I41" s="133">
        <f>SUM(H6:H41)</f>
        <v>0</v>
      </c>
      <c r="J41" s="81"/>
      <c r="K41" s="33"/>
      <c r="L41" s="33"/>
      <c r="M41" s="33"/>
      <c r="N41" s="33"/>
      <c r="O41" s="76"/>
      <c r="P41" s="76"/>
      <c r="Q41" s="76"/>
      <c r="R41" s="76"/>
      <c r="S41" s="76"/>
    </row>
    <row r="42" spans="1:19" s="82" customFormat="1" ht="18.75" customHeight="1">
      <c r="A42" s="80"/>
      <c r="B42" s="50">
        <v>37</v>
      </c>
      <c r="C42" s="77"/>
      <c r="D42" s="78"/>
      <c r="E42" s="79"/>
      <c r="F42" s="52"/>
      <c r="G42" s="105">
        <f>SUM(F6:F42)</f>
        <v>0</v>
      </c>
      <c r="H42" s="54">
        <f t="shared" si="0"/>
        <v>0</v>
      </c>
      <c r="I42" s="133">
        <f>SUM(H6:H42)</f>
        <v>0</v>
      </c>
      <c r="J42" s="81"/>
      <c r="K42" s="33"/>
      <c r="L42" s="33"/>
      <c r="M42" s="33"/>
      <c r="N42" s="33"/>
      <c r="O42" s="33"/>
      <c r="P42" s="76"/>
      <c r="Q42" s="76"/>
      <c r="R42" s="76"/>
      <c r="S42" s="76"/>
    </row>
    <row r="43" spans="1:19" s="82" customFormat="1" ht="18.75" customHeight="1">
      <c r="A43" s="80"/>
      <c r="B43" s="50">
        <v>38</v>
      </c>
      <c r="C43" s="77"/>
      <c r="D43" s="78"/>
      <c r="E43" s="79"/>
      <c r="F43" s="52"/>
      <c r="G43" s="105">
        <f>SUM(F6:F43)</f>
        <v>0</v>
      </c>
      <c r="H43" s="54">
        <f t="shared" si="0"/>
        <v>0</v>
      </c>
      <c r="I43" s="133">
        <f>SUM(H6:H43)</f>
        <v>0</v>
      </c>
      <c r="J43" s="81"/>
      <c r="K43" s="33"/>
      <c r="L43" s="33"/>
      <c r="M43" s="33"/>
      <c r="N43" s="33"/>
      <c r="O43" s="33"/>
      <c r="P43" s="76"/>
      <c r="Q43" s="76"/>
      <c r="R43" s="76"/>
      <c r="S43" s="76"/>
    </row>
    <row r="44" spans="1:10" ht="18.75" customHeight="1">
      <c r="A44" s="44"/>
      <c r="B44" s="50">
        <v>39</v>
      </c>
      <c r="C44" s="77"/>
      <c r="D44" s="78"/>
      <c r="E44" s="79"/>
      <c r="F44" s="52"/>
      <c r="G44" s="105">
        <f>SUM(F6:F44)</f>
        <v>0</v>
      </c>
      <c r="H44" s="54">
        <f t="shared" si="0"/>
        <v>0</v>
      </c>
      <c r="I44" s="133">
        <f>SUM(H6:H44)</f>
        <v>0</v>
      </c>
      <c r="J44" s="34"/>
    </row>
    <row r="45" spans="1:10" ht="19.5" customHeight="1" thickBot="1">
      <c r="A45" s="44"/>
      <c r="B45" s="67">
        <v>40</v>
      </c>
      <c r="C45" s="83"/>
      <c r="D45" s="84"/>
      <c r="E45" s="83"/>
      <c r="F45" s="70"/>
      <c r="G45" s="127">
        <f>SUM(F6:F45)</f>
        <v>0</v>
      </c>
      <c r="H45" s="71">
        <f t="shared" si="0"/>
        <v>0</v>
      </c>
      <c r="I45" s="127">
        <f>SUM(H6:H45)</f>
        <v>0</v>
      </c>
      <c r="J45" s="34"/>
    </row>
    <row r="46" spans="2:9" s="33" customFormat="1" ht="36" customHeight="1">
      <c r="B46" s="72"/>
      <c r="C46" s="72"/>
      <c r="D46" s="72"/>
      <c r="E46" s="72"/>
      <c r="F46" s="72"/>
      <c r="G46" s="72"/>
      <c r="H46" s="72"/>
      <c r="I46" s="72"/>
    </row>
    <row r="47" spans="2:9" s="33" customFormat="1" ht="36" customHeight="1">
      <c r="B47" s="72"/>
      <c r="C47" s="72"/>
      <c r="D47" s="72"/>
      <c r="E47" s="72"/>
      <c r="F47" s="72"/>
      <c r="G47" s="72"/>
      <c r="H47" s="72"/>
      <c r="I47" s="72"/>
    </row>
    <row r="48" s="33" customFormat="1" ht="36" customHeight="1"/>
    <row r="49" spans="2:9" s="33" customFormat="1" ht="36" customHeight="1">
      <c r="B49" s="96"/>
      <c r="C49" s="97"/>
      <c r="D49" s="89"/>
      <c r="E49" s="89" t="s">
        <v>33</v>
      </c>
      <c r="F49" s="88"/>
      <c r="G49" s="90"/>
      <c r="H49" s="90"/>
      <c r="I49" s="91"/>
    </row>
    <row r="50" spans="2:14" s="33" customFormat="1" ht="9.75" customHeight="1" thickBot="1">
      <c r="B50" s="96"/>
      <c r="C50" s="88"/>
      <c r="D50" s="88"/>
      <c r="E50" s="88"/>
      <c r="F50" s="92"/>
      <c r="G50" s="93"/>
      <c r="H50" s="93"/>
      <c r="I50" s="94"/>
      <c r="K50" s="35"/>
      <c r="L50" s="35"/>
      <c r="M50" s="35"/>
      <c r="N50" s="35"/>
    </row>
    <row r="51" spans="2:15" ht="36" customHeight="1" thickBot="1">
      <c r="B51" s="98"/>
      <c r="C51" s="95" t="s">
        <v>31</v>
      </c>
      <c r="D51" s="95" t="s">
        <v>32</v>
      </c>
      <c r="E51" s="95"/>
      <c r="F51" s="135" t="s">
        <v>17</v>
      </c>
      <c r="G51" s="136"/>
      <c r="H51" s="137" t="s">
        <v>19</v>
      </c>
      <c r="I51" s="138"/>
      <c r="J51" s="38"/>
      <c r="K51" s="39" t="s">
        <v>20</v>
      </c>
      <c r="L51" s="40" t="s">
        <v>21</v>
      </c>
      <c r="M51" s="41" t="s">
        <v>22</v>
      </c>
      <c r="N51" s="42" t="s">
        <v>3</v>
      </c>
      <c r="O51" s="34"/>
    </row>
    <row r="52" spans="1:15" ht="34.5" customHeight="1" thickBot="1">
      <c r="A52" s="44"/>
      <c r="B52" s="99"/>
      <c r="C52" s="100" t="s">
        <v>13</v>
      </c>
      <c r="D52" s="101" t="s">
        <v>2</v>
      </c>
      <c r="E52" s="101" t="s">
        <v>0</v>
      </c>
      <c r="F52" s="102" t="s">
        <v>18</v>
      </c>
      <c r="G52" s="102" t="s">
        <v>1</v>
      </c>
      <c r="H52" s="102" t="s">
        <v>14</v>
      </c>
      <c r="I52" s="103" t="s">
        <v>15</v>
      </c>
      <c r="J52" s="45"/>
      <c r="K52" s="46" t="s">
        <v>4</v>
      </c>
      <c r="L52" s="47">
        <v>169.5</v>
      </c>
      <c r="M52" s="48">
        <v>42.38</v>
      </c>
      <c r="N52" s="49">
        <v>39</v>
      </c>
      <c r="O52" s="34"/>
    </row>
    <row r="53" spans="1:15" ht="18.75" customHeight="1">
      <c r="A53" s="44"/>
      <c r="B53" s="50">
        <v>1</v>
      </c>
      <c r="C53" s="25" t="s">
        <v>35</v>
      </c>
      <c r="D53" s="26">
        <v>42614</v>
      </c>
      <c r="E53" s="51" t="s">
        <v>4</v>
      </c>
      <c r="F53" s="52">
        <v>169.5</v>
      </c>
      <c r="G53" s="104">
        <f>SUM(F53)</f>
        <v>169.5</v>
      </c>
      <c r="H53" s="53">
        <f>SUM(F53/4)</f>
        <v>42.375</v>
      </c>
      <c r="I53" s="107">
        <f>SUM(H53)</f>
        <v>42.375</v>
      </c>
      <c r="J53" s="45"/>
      <c r="K53" s="46" t="s">
        <v>23</v>
      </c>
      <c r="L53" s="47">
        <v>106.5</v>
      </c>
      <c r="M53" s="48">
        <v>26.63</v>
      </c>
      <c r="N53" s="49">
        <v>23</v>
      </c>
      <c r="O53" s="34"/>
    </row>
    <row r="54" spans="1:15" ht="18.75" customHeight="1">
      <c r="A54" s="44"/>
      <c r="B54" s="50">
        <v>2</v>
      </c>
      <c r="C54" s="27" t="s">
        <v>34</v>
      </c>
      <c r="D54" s="28">
        <v>42615</v>
      </c>
      <c r="E54" s="29" t="s">
        <v>4</v>
      </c>
      <c r="F54" s="62">
        <v>169.5</v>
      </c>
      <c r="G54" s="105">
        <f>SUM(F53:F54)</f>
        <v>339</v>
      </c>
      <c r="H54" s="54">
        <f>SUM(F54/4)</f>
        <v>42.375</v>
      </c>
      <c r="I54" s="108">
        <f>SUM(H53:H54)</f>
        <v>84.75</v>
      </c>
      <c r="J54" s="45"/>
      <c r="K54" s="46" t="s">
        <v>5</v>
      </c>
      <c r="L54" s="47">
        <v>63</v>
      </c>
      <c r="M54" s="48">
        <v>15.75</v>
      </c>
      <c r="N54" s="49">
        <v>16</v>
      </c>
      <c r="O54" s="34"/>
    </row>
    <row r="55" spans="1:15" ht="18.75" customHeight="1">
      <c r="A55" s="44"/>
      <c r="B55" s="50">
        <v>3</v>
      </c>
      <c r="C55" s="27" t="s">
        <v>49</v>
      </c>
      <c r="D55" s="28">
        <v>42616</v>
      </c>
      <c r="E55" s="29" t="s">
        <v>4</v>
      </c>
      <c r="F55" s="62">
        <v>169.5</v>
      </c>
      <c r="G55" s="105">
        <f>SUM(F53:F55)</f>
        <v>508.5</v>
      </c>
      <c r="H55" s="54">
        <f aca="true" t="shared" si="1" ref="H55:H75">SUM(F55/4)</f>
        <v>42.375</v>
      </c>
      <c r="I55" s="108">
        <f>SUM(H53:H55)</f>
        <v>127.125</v>
      </c>
      <c r="J55" s="45"/>
      <c r="K55" s="46"/>
      <c r="L55" s="55"/>
      <c r="M55" s="55"/>
      <c r="N55" s="56"/>
      <c r="O55" s="34"/>
    </row>
    <row r="56" spans="1:15" ht="18.75" customHeight="1">
      <c r="A56" s="44"/>
      <c r="B56" s="50">
        <v>4</v>
      </c>
      <c r="C56" s="27" t="s">
        <v>50</v>
      </c>
      <c r="D56" s="28">
        <v>42617</v>
      </c>
      <c r="E56" s="29" t="s">
        <v>4</v>
      </c>
      <c r="F56" s="62">
        <v>169.5</v>
      </c>
      <c r="G56" s="105">
        <f>SUM(F53:F56)</f>
        <v>678</v>
      </c>
      <c r="H56" s="54">
        <f t="shared" si="1"/>
        <v>42.375</v>
      </c>
      <c r="I56" s="108">
        <f>SUM(H53:H56)</f>
        <v>169.5</v>
      </c>
      <c r="J56" s="45"/>
      <c r="K56" s="46" t="s">
        <v>6</v>
      </c>
      <c r="L56" s="47">
        <v>181.5</v>
      </c>
      <c r="M56" s="48">
        <v>45.38</v>
      </c>
      <c r="N56" s="49">
        <v>38</v>
      </c>
      <c r="O56" s="34"/>
    </row>
    <row r="57" spans="1:15" ht="18.75" customHeight="1">
      <c r="A57" s="44"/>
      <c r="B57" s="50">
        <v>5</v>
      </c>
      <c r="C57" s="27" t="s">
        <v>51</v>
      </c>
      <c r="D57" s="28">
        <v>42618</v>
      </c>
      <c r="E57" s="29" t="s">
        <v>4</v>
      </c>
      <c r="F57" s="62">
        <v>169.5</v>
      </c>
      <c r="G57" s="105">
        <f>SUM(F53:F57)</f>
        <v>847.5</v>
      </c>
      <c r="H57" s="54">
        <f t="shared" si="1"/>
        <v>42.375</v>
      </c>
      <c r="I57" s="108">
        <f>SUM(H53:H57)</f>
        <v>211.875</v>
      </c>
      <c r="J57" s="45"/>
      <c r="K57" s="46" t="s">
        <v>24</v>
      </c>
      <c r="L57" s="47">
        <v>111</v>
      </c>
      <c r="M57" s="48">
        <v>27.75</v>
      </c>
      <c r="N57" s="49">
        <v>22</v>
      </c>
      <c r="O57" s="34"/>
    </row>
    <row r="58" spans="1:15" ht="18.75" customHeight="1">
      <c r="A58" s="44"/>
      <c r="B58" s="50">
        <v>6</v>
      </c>
      <c r="C58" s="27" t="s">
        <v>52</v>
      </c>
      <c r="D58" s="28">
        <v>42619</v>
      </c>
      <c r="E58" s="29" t="s">
        <v>4</v>
      </c>
      <c r="F58" s="62">
        <v>169.5</v>
      </c>
      <c r="G58" s="105">
        <f>SUM(F53:F58)</f>
        <v>1017</v>
      </c>
      <c r="H58" s="54">
        <f t="shared" si="1"/>
        <v>42.375</v>
      </c>
      <c r="I58" s="108">
        <f>SUM(H53:H58)</f>
        <v>254.25</v>
      </c>
      <c r="J58" s="45"/>
      <c r="K58" s="46" t="s">
        <v>25</v>
      </c>
      <c r="L58" s="47">
        <v>55.5</v>
      </c>
      <c r="M58" s="48">
        <v>13.88</v>
      </c>
      <c r="N58" s="49">
        <v>11</v>
      </c>
      <c r="O58" s="34"/>
    </row>
    <row r="59" spans="1:15" ht="18.75" customHeight="1">
      <c r="A59" s="44"/>
      <c r="B59" s="50">
        <v>7</v>
      </c>
      <c r="C59" s="27" t="s">
        <v>53</v>
      </c>
      <c r="D59" s="28">
        <v>42620</v>
      </c>
      <c r="E59" s="29" t="s">
        <v>4</v>
      </c>
      <c r="F59" s="62">
        <v>169.5</v>
      </c>
      <c r="G59" s="105">
        <f>SUM(F53:F59)</f>
        <v>1186.5</v>
      </c>
      <c r="H59" s="54">
        <f t="shared" si="1"/>
        <v>42.375</v>
      </c>
      <c r="I59" s="108">
        <f>SUM(H53:H59)</f>
        <v>296.625</v>
      </c>
      <c r="J59" s="45"/>
      <c r="K59" s="46" t="s">
        <v>7</v>
      </c>
      <c r="L59" s="47">
        <v>70.5</v>
      </c>
      <c r="M59" s="48">
        <v>17.63</v>
      </c>
      <c r="N59" s="49">
        <v>16</v>
      </c>
      <c r="O59" s="34"/>
    </row>
    <row r="60" spans="1:15" ht="18.75" customHeight="1">
      <c r="A60" s="44"/>
      <c r="B60" s="50">
        <v>8</v>
      </c>
      <c r="C60" s="27" t="s">
        <v>54</v>
      </c>
      <c r="D60" s="28">
        <v>42621</v>
      </c>
      <c r="E60" s="29" t="s">
        <v>4</v>
      </c>
      <c r="F60" s="62">
        <v>169.5</v>
      </c>
      <c r="G60" s="105">
        <f>SUM(F53:F60)</f>
        <v>1356</v>
      </c>
      <c r="H60" s="54">
        <f t="shared" si="1"/>
        <v>42.375</v>
      </c>
      <c r="I60" s="108">
        <f>SUM(H53:H60)</f>
        <v>339</v>
      </c>
      <c r="J60" s="45"/>
      <c r="K60" s="58"/>
      <c r="L60" s="59"/>
      <c r="M60" s="59"/>
      <c r="N60" s="60"/>
      <c r="O60" s="34"/>
    </row>
    <row r="61" spans="1:15" ht="18.75" customHeight="1">
      <c r="A61" s="44"/>
      <c r="B61" s="50">
        <v>9</v>
      </c>
      <c r="C61" s="27" t="s">
        <v>55</v>
      </c>
      <c r="D61" s="28">
        <v>42622</v>
      </c>
      <c r="E61" s="29" t="s">
        <v>4</v>
      </c>
      <c r="F61" s="62">
        <v>169.5</v>
      </c>
      <c r="G61" s="105">
        <f>SUM(F53:F61)</f>
        <v>1525.5</v>
      </c>
      <c r="H61" s="54">
        <f t="shared" si="1"/>
        <v>42.375</v>
      </c>
      <c r="I61" s="108">
        <f>SUM(H53:H61)</f>
        <v>381.375</v>
      </c>
      <c r="J61" s="45"/>
      <c r="K61" s="46" t="s">
        <v>11</v>
      </c>
      <c r="L61" s="47">
        <v>63</v>
      </c>
      <c r="M61" s="48">
        <v>0</v>
      </c>
      <c r="N61" s="49">
        <v>0</v>
      </c>
      <c r="O61" s="34"/>
    </row>
    <row r="62" spans="1:15" ht="18.75" customHeight="1">
      <c r="A62" s="44"/>
      <c r="B62" s="50">
        <v>10</v>
      </c>
      <c r="C62" s="27" t="s">
        <v>58</v>
      </c>
      <c r="D62" s="28">
        <v>42623</v>
      </c>
      <c r="E62" s="29" t="s">
        <v>4</v>
      </c>
      <c r="F62" s="62">
        <v>169.5</v>
      </c>
      <c r="G62" s="105">
        <f>SUM(F53:F62)</f>
        <v>1695</v>
      </c>
      <c r="H62" s="54">
        <f t="shared" si="1"/>
        <v>42.375</v>
      </c>
      <c r="I62" s="108">
        <f>SUM(H53:H62)</f>
        <v>423.75</v>
      </c>
      <c r="J62" s="45"/>
      <c r="K62" s="46" t="s">
        <v>26</v>
      </c>
      <c r="L62" s="47">
        <v>70.5</v>
      </c>
      <c r="M62" s="48">
        <v>17.63</v>
      </c>
      <c r="N62" s="49">
        <v>16</v>
      </c>
      <c r="O62" s="61"/>
    </row>
    <row r="63" spans="1:15" ht="18.75" customHeight="1">
      <c r="A63" s="44"/>
      <c r="B63" s="50">
        <v>11</v>
      </c>
      <c r="C63" s="27" t="s">
        <v>56</v>
      </c>
      <c r="D63" s="28">
        <v>42624</v>
      </c>
      <c r="E63" s="29" t="s">
        <v>4</v>
      </c>
      <c r="F63" s="62">
        <v>169.5</v>
      </c>
      <c r="G63" s="105">
        <f>SUM(F53:F63)</f>
        <v>1864.5</v>
      </c>
      <c r="H63" s="54">
        <f t="shared" si="1"/>
        <v>42.375</v>
      </c>
      <c r="I63" s="108">
        <f>SUM(H53:H63)</f>
        <v>466.125</v>
      </c>
      <c r="J63" s="45"/>
      <c r="K63" s="46" t="s">
        <v>27</v>
      </c>
      <c r="L63" s="47">
        <v>77.25</v>
      </c>
      <c r="M63" s="48">
        <v>19.31</v>
      </c>
      <c r="N63" s="49">
        <v>17</v>
      </c>
      <c r="O63" s="34"/>
    </row>
    <row r="64" spans="1:15" ht="18.75" customHeight="1">
      <c r="A64" s="44"/>
      <c r="B64" s="112">
        <v>12</v>
      </c>
      <c r="C64" s="113" t="s">
        <v>57</v>
      </c>
      <c r="D64" s="114">
        <v>42625</v>
      </c>
      <c r="E64" s="115" t="s">
        <v>4</v>
      </c>
      <c r="F64" s="116">
        <v>169.5</v>
      </c>
      <c r="G64" s="117">
        <f>SUM(F53:F64)</f>
        <v>2034</v>
      </c>
      <c r="H64" s="116">
        <f t="shared" si="1"/>
        <v>42.375</v>
      </c>
      <c r="I64" s="118">
        <f>SUM(H53:H64)</f>
        <v>508.5</v>
      </c>
      <c r="J64" s="45"/>
      <c r="K64" s="46" t="s">
        <v>12</v>
      </c>
      <c r="L64" s="47">
        <v>70.5</v>
      </c>
      <c r="M64" s="48">
        <v>17.63</v>
      </c>
      <c r="N64" s="49">
        <v>16</v>
      </c>
      <c r="O64" s="34"/>
    </row>
    <row r="65" spans="1:15" ht="18.75" customHeight="1">
      <c r="A65" s="44"/>
      <c r="B65" s="50">
        <v>13</v>
      </c>
      <c r="C65" s="27"/>
      <c r="D65" s="28"/>
      <c r="E65" s="111" t="s">
        <v>65</v>
      </c>
      <c r="F65" s="62"/>
      <c r="G65" s="105">
        <f>SUM(F53:F65)</f>
        <v>2034</v>
      </c>
      <c r="H65" s="54">
        <f t="shared" si="1"/>
        <v>0</v>
      </c>
      <c r="I65" s="108">
        <f>SUM(H53:H65)</f>
        <v>508.5</v>
      </c>
      <c r="J65" s="45"/>
      <c r="K65" s="58"/>
      <c r="L65" s="59"/>
      <c r="M65" s="59"/>
      <c r="N65" s="60"/>
      <c r="O65" s="34"/>
    </row>
    <row r="66" spans="1:15" ht="18.75" customHeight="1">
      <c r="A66" s="44"/>
      <c r="B66" s="50">
        <v>14</v>
      </c>
      <c r="C66" s="31" t="s">
        <v>36</v>
      </c>
      <c r="D66" s="28"/>
      <c r="E66" s="29"/>
      <c r="F66" s="62"/>
      <c r="G66" s="105">
        <f>SUM(F53:F66)</f>
        <v>2034</v>
      </c>
      <c r="H66" s="54">
        <f t="shared" si="1"/>
        <v>0</v>
      </c>
      <c r="I66" s="108">
        <f>SUM(H53:H66)</f>
        <v>508.5</v>
      </c>
      <c r="J66" s="45"/>
      <c r="K66" s="46" t="s">
        <v>8</v>
      </c>
      <c r="L66" s="47">
        <v>352.5</v>
      </c>
      <c r="M66" s="48">
        <v>29.38</v>
      </c>
      <c r="N66" s="49">
        <v>55</v>
      </c>
      <c r="O66" s="34"/>
    </row>
    <row r="67" spans="1:15" ht="18.75" customHeight="1">
      <c r="A67" s="44"/>
      <c r="B67" s="50">
        <v>15</v>
      </c>
      <c r="C67" s="27" t="s">
        <v>37</v>
      </c>
      <c r="D67" s="32">
        <v>42644</v>
      </c>
      <c r="E67" s="29" t="s">
        <v>4</v>
      </c>
      <c r="F67" s="62">
        <v>168.5</v>
      </c>
      <c r="G67" s="105">
        <f>SUM(F53:F67)</f>
        <v>2202.5</v>
      </c>
      <c r="H67" s="54">
        <f t="shared" si="1"/>
        <v>42.125</v>
      </c>
      <c r="I67" s="108">
        <f>SUM(H53:H67)</f>
        <v>550.625</v>
      </c>
      <c r="J67" s="45"/>
      <c r="K67" s="46" t="s">
        <v>28</v>
      </c>
      <c r="L67" s="47">
        <v>1132.5</v>
      </c>
      <c r="M67" s="48">
        <v>94.38</v>
      </c>
      <c r="N67" s="49">
        <v>180</v>
      </c>
      <c r="O67" s="34"/>
    </row>
    <row r="68" spans="1:15" ht="18.75" customHeight="1">
      <c r="A68" s="44"/>
      <c r="B68" s="50">
        <v>16</v>
      </c>
      <c r="C68" s="27" t="s">
        <v>38</v>
      </c>
      <c r="D68" s="32">
        <v>42645</v>
      </c>
      <c r="E68" s="29" t="s">
        <v>4</v>
      </c>
      <c r="F68" s="62">
        <v>168.5</v>
      </c>
      <c r="G68" s="105">
        <f>SUM(F53:F68)</f>
        <v>2371</v>
      </c>
      <c r="H68" s="54">
        <f t="shared" si="1"/>
        <v>42.125</v>
      </c>
      <c r="I68" s="108">
        <f>SUM(H53:H68)</f>
        <v>592.75</v>
      </c>
      <c r="J68" s="45"/>
      <c r="K68" s="46" t="s">
        <v>29</v>
      </c>
      <c r="L68" s="47">
        <v>20</v>
      </c>
      <c r="M68" s="48">
        <v>0</v>
      </c>
      <c r="N68" s="49">
        <v>0</v>
      </c>
      <c r="O68" s="34"/>
    </row>
    <row r="69" spans="1:15" ht="18.75" customHeight="1">
      <c r="A69" s="44"/>
      <c r="B69" s="50">
        <v>17</v>
      </c>
      <c r="C69" s="27" t="s">
        <v>39</v>
      </c>
      <c r="D69" s="32">
        <v>42646</v>
      </c>
      <c r="E69" s="29" t="s">
        <v>4</v>
      </c>
      <c r="F69" s="62">
        <v>168.5</v>
      </c>
      <c r="G69" s="105">
        <f>SUM(F53:F69)</f>
        <v>2539.5</v>
      </c>
      <c r="H69" s="54">
        <f t="shared" si="1"/>
        <v>42.125</v>
      </c>
      <c r="I69" s="108">
        <f>SUM(H53:H69)</f>
        <v>634.875</v>
      </c>
      <c r="J69" s="45"/>
      <c r="K69" s="46" t="s">
        <v>9</v>
      </c>
      <c r="L69" s="47">
        <v>35</v>
      </c>
      <c r="M69" s="48">
        <v>0</v>
      </c>
      <c r="N69" s="49">
        <v>0</v>
      </c>
      <c r="O69" s="34"/>
    </row>
    <row r="70" spans="1:15" ht="18.75" customHeight="1">
      <c r="A70" s="44"/>
      <c r="B70" s="50">
        <v>18</v>
      </c>
      <c r="C70" s="27" t="s">
        <v>40</v>
      </c>
      <c r="D70" s="32">
        <v>42647</v>
      </c>
      <c r="E70" s="29" t="s">
        <v>4</v>
      </c>
      <c r="F70" s="62">
        <v>168.5</v>
      </c>
      <c r="G70" s="105">
        <f>SUM(F53:F70)</f>
        <v>2708</v>
      </c>
      <c r="H70" s="54">
        <f t="shared" si="1"/>
        <v>42.125</v>
      </c>
      <c r="I70" s="108">
        <f>SUM(H53:H70)</f>
        <v>677</v>
      </c>
      <c r="J70" s="45"/>
      <c r="K70" s="46" t="s">
        <v>10</v>
      </c>
      <c r="L70" s="47">
        <v>30</v>
      </c>
      <c r="M70" s="48">
        <v>0</v>
      </c>
      <c r="N70" s="49">
        <v>0</v>
      </c>
      <c r="O70" s="34"/>
    </row>
    <row r="71" spans="1:15" ht="18.75" customHeight="1" thickBot="1">
      <c r="A71" s="44"/>
      <c r="B71" s="50">
        <v>19</v>
      </c>
      <c r="C71" s="27" t="s">
        <v>41</v>
      </c>
      <c r="D71" s="32">
        <v>42648</v>
      </c>
      <c r="E71" s="29" t="s">
        <v>4</v>
      </c>
      <c r="F71" s="62">
        <v>168.5</v>
      </c>
      <c r="G71" s="105">
        <f>SUM(F53:F71)</f>
        <v>2876.5</v>
      </c>
      <c r="H71" s="54">
        <f t="shared" si="1"/>
        <v>42.125</v>
      </c>
      <c r="I71" s="108">
        <f>SUM(H53:H71)</f>
        <v>719.125</v>
      </c>
      <c r="J71" s="45"/>
      <c r="K71" s="63" t="s">
        <v>30</v>
      </c>
      <c r="L71" s="64">
        <v>109.5</v>
      </c>
      <c r="M71" s="65">
        <v>0</v>
      </c>
      <c r="N71" s="66">
        <v>0</v>
      </c>
      <c r="O71" s="34"/>
    </row>
    <row r="72" spans="1:15" ht="18.75" customHeight="1">
      <c r="A72" s="44"/>
      <c r="B72" s="85">
        <v>20</v>
      </c>
      <c r="C72" s="27" t="s">
        <v>42</v>
      </c>
      <c r="D72" s="32">
        <v>42649</v>
      </c>
      <c r="E72" s="29" t="s">
        <v>4</v>
      </c>
      <c r="F72" s="62">
        <v>168.5</v>
      </c>
      <c r="G72" s="105">
        <f>SUM(F53:F72)</f>
        <v>3045</v>
      </c>
      <c r="H72" s="54">
        <f t="shared" si="1"/>
        <v>42.125</v>
      </c>
      <c r="I72" s="108">
        <f>SUM(H54:H72)</f>
        <v>718.875</v>
      </c>
      <c r="J72" s="45"/>
      <c r="K72" s="72"/>
      <c r="L72" s="72"/>
      <c r="M72" s="72"/>
      <c r="N72" s="72"/>
      <c r="O72" s="34"/>
    </row>
    <row r="73" spans="1:14" ht="18.75" customHeight="1">
      <c r="A73" s="44"/>
      <c r="B73" s="86">
        <v>21</v>
      </c>
      <c r="C73" s="27" t="s">
        <v>43</v>
      </c>
      <c r="D73" s="32">
        <v>42650</v>
      </c>
      <c r="E73" s="29" t="s">
        <v>4</v>
      </c>
      <c r="F73" s="62">
        <v>168.5</v>
      </c>
      <c r="G73" s="105">
        <f>SUM(F53:F73)</f>
        <v>3213.5</v>
      </c>
      <c r="H73" s="54">
        <f t="shared" si="1"/>
        <v>42.125</v>
      </c>
      <c r="I73" s="108">
        <f>SUM(H53:H73)</f>
        <v>803.375</v>
      </c>
      <c r="J73" s="34"/>
      <c r="K73" s="76"/>
      <c r="L73" s="76"/>
      <c r="M73" s="76"/>
      <c r="N73" s="76"/>
    </row>
    <row r="74" spans="1:15" ht="18.75" customHeight="1">
      <c r="A74" s="44"/>
      <c r="B74" s="87">
        <v>22</v>
      </c>
      <c r="C74" s="27" t="s">
        <v>44</v>
      </c>
      <c r="D74" s="32">
        <v>42651</v>
      </c>
      <c r="E74" s="29" t="s">
        <v>4</v>
      </c>
      <c r="F74" s="62">
        <v>168.5</v>
      </c>
      <c r="G74" s="105">
        <f>SUM(F53:F74)</f>
        <v>3382</v>
      </c>
      <c r="H74" s="54">
        <f t="shared" si="1"/>
        <v>42.125</v>
      </c>
      <c r="I74" s="108">
        <f>SUM(H53:H74)</f>
        <v>845.5</v>
      </c>
      <c r="J74" s="34"/>
      <c r="K74" s="76"/>
      <c r="L74" s="76"/>
      <c r="M74" s="76"/>
      <c r="N74" s="76"/>
      <c r="O74" s="76"/>
    </row>
    <row r="75" spans="1:15" ht="18.75" customHeight="1">
      <c r="A75" s="44"/>
      <c r="B75" s="50">
        <v>23</v>
      </c>
      <c r="C75" s="27" t="s">
        <v>45</v>
      </c>
      <c r="D75" s="32">
        <v>42652</v>
      </c>
      <c r="E75" s="29" t="s">
        <v>4</v>
      </c>
      <c r="F75" s="62">
        <v>168.5</v>
      </c>
      <c r="G75" s="105">
        <f>SUM(F53:F75)</f>
        <v>3550.5</v>
      </c>
      <c r="H75" s="54">
        <f t="shared" si="1"/>
        <v>42.125</v>
      </c>
      <c r="I75" s="108">
        <f>SUM(H53:H75)</f>
        <v>887.625</v>
      </c>
      <c r="J75" s="34"/>
      <c r="K75" s="76"/>
      <c r="L75" s="76"/>
      <c r="M75" s="76"/>
      <c r="N75" s="76"/>
      <c r="O75" s="76"/>
    </row>
    <row r="76" spans="1:19" s="82" customFormat="1" ht="18.75" customHeight="1">
      <c r="A76" s="80"/>
      <c r="B76" s="50">
        <v>24</v>
      </c>
      <c r="C76" s="27" t="s">
        <v>46</v>
      </c>
      <c r="D76" s="32">
        <v>42653</v>
      </c>
      <c r="E76" s="29" t="s">
        <v>4</v>
      </c>
      <c r="F76" s="62">
        <v>168.5</v>
      </c>
      <c r="G76" s="105">
        <f>SUM(F53:F76)</f>
        <v>3719</v>
      </c>
      <c r="H76" s="54">
        <f>SUM(F76/4)</f>
        <v>42.125</v>
      </c>
      <c r="I76" s="108">
        <f>SUM(H53:H76)</f>
        <v>929.75</v>
      </c>
      <c r="J76" s="81"/>
      <c r="K76" s="76"/>
      <c r="L76" s="76"/>
      <c r="M76" s="76"/>
      <c r="N76" s="76"/>
      <c r="O76" s="76"/>
      <c r="P76" s="76"/>
      <c r="Q76" s="76"/>
      <c r="R76" s="76"/>
      <c r="S76" s="76"/>
    </row>
    <row r="77" spans="1:19" s="82" customFormat="1" ht="18.75" customHeight="1">
      <c r="A77" s="80"/>
      <c r="B77" s="50">
        <v>25</v>
      </c>
      <c r="C77" s="27" t="s">
        <v>47</v>
      </c>
      <c r="D77" s="32">
        <v>42654</v>
      </c>
      <c r="E77" s="29" t="s">
        <v>4</v>
      </c>
      <c r="F77" s="62">
        <v>168.5</v>
      </c>
      <c r="G77" s="105">
        <f>SUM(F53:F77)</f>
        <v>3887.5</v>
      </c>
      <c r="H77" s="54">
        <f>SUM(F77/4)</f>
        <v>42.125</v>
      </c>
      <c r="I77" s="108">
        <f>SUM(H53:H77)</f>
        <v>971.875</v>
      </c>
      <c r="J77" s="81"/>
      <c r="K77" s="33"/>
      <c r="L77" s="33"/>
      <c r="M77" s="33"/>
      <c r="N77" s="33"/>
      <c r="O77" s="76"/>
      <c r="P77" s="76"/>
      <c r="Q77" s="76"/>
      <c r="R77" s="76"/>
      <c r="S77" s="76"/>
    </row>
    <row r="78" spans="1:19" s="82" customFormat="1" ht="18.75" customHeight="1">
      <c r="A78" s="80"/>
      <c r="B78" s="112">
        <v>26</v>
      </c>
      <c r="C78" s="113" t="s">
        <v>48</v>
      </c>
      <c r="D78" s="119">
        <v>42655</v>
      </c>
      <c r="E78" s="115" t="s">
        <v>4</v>
      </c>
      <c r="F78" s="116">
        <v>168.5</v>
      </c>
      <c r="G78" s="117">
        <f>SUM(F53:F78)</f>
        <v>4056</v>
      </c>
      <c r="H78" s="116">
        <f>SUM(F78/4)</f>
        <v>42.125</v>
      </c>
      <c r="I78" s="118">
        <f>SUM(H53:H78)</f>
        <v>1014</v>
      </c>
      <c r="J78" s="81"/>
      <c r="K78" s="76"/>
      <c r="L78" s="76"/>
      <c r="M78" s="76"/>
      <c r="N78" s="76"/>
      <c r="O78" s="33"/>
      <c r="P78" s="76"/>
      <c r="Q78" s="76"/>
      <c r="R78" s="76"/>
      <c r="S78" s="76"/>
    </row>
    <row r="79" spans="1:19" s="82" customFormat="1" ht="18.75" customHeight="1">
      <c r="A79" s="80"/>
      <c r="B79" s="50">
        <v>27</v>
      </c>
      <c r="C79" s="77"/>
      <c r="D79" s="78"/>
      <c r="E79" s="79"/>
      <c r="F79" s="62"/>
      <c r="G79" s="105">
        <f>SUM(F53:F79)</f>
        <v>4056</v>
      </c>
      <c r="H79" s="54">
        <f>SUM(F79/4)</f>
        <v>0</v>
      </c>
      <c r="I79" s="108">
        <f>SUM(H53:H79)</f>
        <v>1014</v>
      </c>
      <c r="J79" s="81"/>
      <c r="K79" s="76"/>
      <c r="L79" s="76"/>
      <c r="M79" s="76"/>
      <c r="N79" s="76"/>
      <c r="O79" s="76"/>
      <c r="P79" s="76"/>
      <c r="Q79" s="76"/>
      <c r="R79" s="76"/>
      <c r="S79" s="76"/>
    </row>
    <row r="80" spans="1:15" ht="21" customHeight="1">
      <c r="A80" s="44"/>
      <c r="B80" s="50">
        <v>28</v>
      </c>
      <c r="C80" s="77"/>
      <c r="D80" s="78"/>
      <c r="E80" s="79"/>
      <c r="F80" s="62"/>
      <c r="G80" s="105">
        <f>SUM(F53:F80)</f>
        <v>4056</v>
      </c>
      <c r="H80" s="54">
        <f>SUM(F80/4)</f>
        <v>0</v>
      </c>
      <c r="I80" s="108">
        <f>SUM(H53:H80)</f>
        <v>1014</v>
      </c>
      <c r="J80" s="34"/>
      <c r="K80" s="76"/>
      <c r="L80" s="76"/>
      <c r="M80" s="76"/>
      <c r="N80" s="76"/>
      <c r="O80" s="76"/>
    </row>
    <row r="81" spans="1:19" s="82" customFormat="1" ht="18.75" customHeight="1">
      <c r="A81" s="80"/>
      <c r="B81" s="50">
        <v>29</v>
      </c>
      <c r="C81" s="111" t="s">
        <v>61</v>
      </c>
      <c r="D81" s="78"/>
      <c r="E81" s="79"/>
      <c r="F81" s="62"/>
      <c r="G81" s="105">
        <f>SUM(F53:F81)</f>
        <v>4056</v>
      </c>
      <c r="H81" s="54">
        <f aca="true" t="shared" si="2" ref="H81:H92">SUM(F81/4)</f>
        <v>0</v>
      </c>
      <c r="I81" s="108">
        <f>SUM(H53:H81)</f>
        <v>1014</v>
      </c>
      <c r="J81" s="81"/>
      <c r="K81" s="76"/>
      <c r="L81" s="76"/>
      <c r="M81" s="76"/>
      <c r="N81" s="76"/>
      <c r="O81" s="76"/>
      <c r="P81" s="76"/>
      <c r="Q81" s="76"/>
      <c r="R81" s="76"/>
      <c r="S81" s="76"/>
    </row>
    <row r="82" spans="1:19" s="82" customFormat="1" ht="18.75" customHeight="1">
      <c r="A82" s="80"/>
      <c r="B82" s="50">
        <v>30</v>
      </c>
      <c r="C82" s="77"/>
      <c r="D82" s="78"/>
      <c r="E82" s="79"/>
      <c r="F82" s="62"/>
      <c r="G82" s="105">
        <f>SUM(F53:F82)</f>
        <v>4056</v>
      </c>
      <c r="H82" s="54">
        <f t="shared" si="2"/>
        <v>0</v>
      </c>
      <c r="I82" s="108">
        <f>SUM(H53:H82)</f>
        <v>1014</v>
      </c>
      <c r="J82" s="81"/>
      <c r="K82" s="33"/>
      <c r="L82" s="33"/>
      <c r="M82" s="33"/>
      <c r="N82" s="33"/>
      <c r="O82" s="76"/>
      <c r="P82" s="76"/>
      <c r="Q82" s="76"/>
      <c r="R82" s="76"/>
      <c r="S82" s="76"/>
    </row>
    <row r="83" spans="1:19" s="82" customFormat="1" ht="18.75" customHeight="1">
      <c r="A83" s="80"/>
      <c r="B83" s="50">
        <v>31</v>
      </c>
      <c r="C83" s="77"/>
      <c r="D83" s="78"/>
      <c r="E83" s="79"/>
      <c r="F83" s="62"/>
      <c r="G83" s="105">
        <f>SUM(F53:F83)</f>
        <v>4056</v>
      </c>
      <c r="H83" s="54">
        <f t="shared" si="2"/>
        <v>0</v>
      </c>
      <c r="I83" s="108">
        <f>SUM(H53:H83)</f>
        <v>1014</v>
      </c>
      <c r="J83" s="81"/>
      <c r="K83" s="33"/>
      <c r="L83" s="33"/>
      <c r="M83" s="33"/>
      <c r="N83" s="33"/>
      <c r="O83" s="33"/>
      <c r="P83" s="76"/>
      <c r="Q83" s="76"/>
      <c r="R83" s="76"/>
      <c r="S83" s="76"/>
    </row>
    <row r="84" spans="1:19" s="82" customFormat="1" ht="18.75" customHeight="1">
      <c r="A84" s="80"/>
      <c r="B84" s="50">
        <v>32</v>
      </c>
      <c r="C84" s="77"/>
      <c r="D84" s="78"/>
      <c r="E84" s="79"/>
      <c r="F84" s="62"/>
      <c r="G84" s="105">
        <f>SUM(F53:F84)</f>
        <v>4056</v>
      </c>
      <c r="H84" s="54">
        <f t="shared" si="2"/>
        <v>0</v>
      </c>
      <c r="I84" s="108">
        <f>SUM(H53:H84)</f>
        <v>1014</v>
      </c>
      <c r="J84" s="81"/>
      <c r="K84" s="76"/>
      <c r="L84" s="76"/>
      <c r="M84" s="76"/>
      <c r="N84" s="76"/>
      <c r="O84" s="33"/>
      <c r="P84" s="76"/>
      <c r="Q84" s="76"/>
      <c r="R84" s="76"/>
      <c r="S84" s="76"/>
    </row>
    <row r="85" spans="1:15" ht="18.75" customHeight="1">
      <c r="A85" s="44"/>
      <c r="B85" s="50">
        <v>33</v>
      </c>
      <c r="C85" s="111" t="s">
        <v>67</v>
      </c>
      <c r="D85" s="78"/>
      <c r="E85" s="79"/>
      <c r="F85" s="62"/>
      <c r="G85" s="105">
        <f>SUM(F53:F85)</f>
        <v>4056</v>
      </c>
      <c r="H85" s="54">
        <f t="shared" si="2"/>
        <v>0</v>
      </c>
      <c r="I85" s="108">
        <f>SUM(H53:H85)</f>
        <v>1014</v>
      </c>
      <c r="J85" s="34"/>
      <c r="K85" s="76"/>
      <c r="L85" s="76"/>
      <c r="M85" s="76"/>
      <c r="N85" s="76"/>
      <c r="O85" s="76"/>
    </row>
    <row r="86" spans="1:15" ht="18.75" customHeight="1">
      <c r="A86" s="44"/>
      <c r="B86" s="50">
        <v>34</v>
      </c>
      <c r="C86" s="77"/>
      <c r="D86" s="78"/>
      <c r="E86" s="79"/>
      <c r="F86" s="62"/>
      <c r="G86" s="105">
        <f>SUM(F53:F86)</f>
        <v>4056</v>
      </c>
      <c r="H86" s="54">
        <f t="shared" si="2"/>
        <v>0</v>
      </c>
      <c r="I86" s="108">
        <f>SUM(H53:H86)</f>
        <v>1014</v>
      </c>
      <c r="J86" s="34"/>
      <c r="K86" s="76"/>
      <c r="L86" s="76"/>
      <c r="M86" s="76"/>
      <c r="N86" s="76"/>
      <c r="O86" s="76"/>
    </row>
    <row r="87" spans="1:19" s="82" customFormat="1" ht="18.75" customHeight="1">
      <c r="A87" s="80"/>
      <c r="B87" s="50">
        <v>35</v>
      </c>
      <c r="C87" s="77"/>
      <c r="D87" s="78"/>
      <c r="E87" s="79"/>
      <c r="F87" s="62"/>
      <c r="G87" s="105">
        <f>SUM(F53:F87)</f>
        <v>4056</v>
      </c>
      <c r="H87" s="54">
        <f t="shared" si="2"/>
        <v>0</v>
      </c>
      <c r="I87" s="108">
        <f>SUM(H53:H87)</f>
        <v>1014</v>
      </c>
      <c r="J87" s="81"/>
      <c r="K87" s="76"/>
      <c r="L87" s="76"/>
      <c r="M87" s="76"/>
      <c r="N87" s="76"/>
      <c r="O87" s="76"/>
      <c r="P87" s="76"/>
      <c r="Q87" s="76"/>
      <c r="R87" s="76"/>
      <c r="S87" s="76"/>
    </row>
    <row r="88" spans="1:19" s="82" customFormat="1" ht="18.75" customHeight="1">
      <c r="A88" s="80"/>
      <c r="B88" s="50">
        <v>36</v>
      </c>
      <c r="C88" s="77"/>
      <c r="D88" s="78"/>
      <c r="E88" s="79"/>
      <c r="F88" s="62"/>
      <c r="G88" s="105">
        <f>SUM(F53:F88)</f>
        <v>4056</v>
      </c>
      <c r="H88" s="54">
        <f t="shared" si="2"/>
        <v>0</v>
      </c>
      <c r="I88" s="108">
        <f>SUM(H53:H88)</f>
        <v>1014</v>
      </c>
      <c r="J88" s="81"/>
      <c r="K88" s="33"/>
      <c r="L88" s="33"/>
      <c r="M88" s="33"/>
      <c r="N88" s="33"/>
      <c r="O88" s="76"/>
      <c r="P88" s="76"/>
      <c r="Q88" s="76"/>
      <c r="R88" s="76"/>
      <c r="S88" s="76"/>
    </row>
    <row r="89" spans="1:19" s="82" customFormat="1" ht="18.75" customHeight="1">
      <c r="A89" s="80"/>
      <c r="B89" s="50">
        <v>37</v>
      </c>
      <c r="C89" s="77"/>
      <c r="D89" s="78"/>
      <c r="E89" s="79"/>
      <c r="F89" s="62"/>
      <c r="G89" s="105">
        <f>SUM(F53:F89)</f>
        <v>4056</v>
      </c>
      <c r="H89" s="54">
        <f t="shared" si="2"/>
        <v>0</v>
      </c>
      <c r="I89" s="108">
        <f>SUM(H53:H89)</f>
        <v>1014</v>
      </c>
      <c r="J89" s="81"/>
      <c r="K89" s="33"/>
      <c r="L89" s="33"/>
      <c r="M89" s="33"/>
      <c r="N89" s="33"/>
      <c r="O89" s="33"/>
      <c r="P89" s="76"/>
      <c r="Q89" s="76"/>
      <c r="R89" s="76"/>
      <c r="S89" s="76"/>
    </row>
    <row r="90" spans="1:19" s="82" customFormat="1" ht="18.75" customHeight="1">
      <c r="A90" s="80"/>
      <c r="B90" s="50">
        <v>38</v>
      </c>
      <c r="C90" s="77"/>
      <c r="D90" s="78"/>
      <c r="E90" s="79"/>
      <c r="F90" s="62"/>
      <c r="G90" s="105">
        <f>SUM(F53:F90)</f>
        <v>4056</v>
      </c>
      <c r="H90" s="54">
        <f t="shared" si="2"/>
        <v>0</v>
      </c>
      <c r="I90" s="108">
        <f>SUM(H53:H90)</f>
        <v>1014</v>
      </c>
      <c r="J90" s="81"/>
      <c r="K90" s="33"/>
      <c r="L90" s="33"/>
      <c r="M90" s="33"/>
      <c r="N90" s="33"/>
      <c r="O90" s="33"/>
      <c r="P90" s="76"/>
      <c r="Q90" s="76"/>
      <c r="R90" s="76"/>
      <c r="S90" s="76"/>
    </row>
    <row r="91" spans="1:10" ht="18.75" customHeight="1">
      <c r="A91" s="44"/>
      <c r="B91" s="50">
        <v>39</v>
      </c>
      <c r="C91" s="77"/>
      <c r="D91" s="78"/>
      <c r="E91" s="79"/>
      <c r="F91" s="62"/>
      <c r="G91" s="105">
        <f>SUM(F53:F91)</f>
        <v>4056</v>
      </c>
      <c r="H91" s="54">
        <f t="shared" si="2"/>
        <v>0</v>
      </c>
      <c r="I91" s="108">
        <f>SUM(H53:H91)</f>
        <v>1014</v>
      </c>
      <c r="J91" s="34"/>
    </row>
    <row r="92" spans="1:10" ht="19.5" customHeight="1" thickBot="1">
      <c r="A92" s="44"/>
      <c r="B92" s="67">
        <v>40</v>
      </c>
      <c r="C92" s="83"/>
      <c r="D92" s="84"/>
      <c r="E92" s="83"/>
      <c r="F92" s="70"/>
      <c r="G92" s="127">
        <f>SUM(F53:F92)</f>
        <v>4056</v>
      </c>
      <c r="H92" s="71">
        <f t="shared" si="2"/>
        <v>0</v>
      </c>
      <c r="I92" s="110">
        <f>SUM(H53:H92)</f>
        <v>1014</v>
      </c>
      <c r="J92" s="34"/>
    </row>
    <row r="93" spans="2:9" s="33" customFormat="1" ht="36" customHeight="1">
      <c r="B93" s="72"/>
      <c r="C93" s="72"/>
      <c r="D93" s="72"/>
      <c r="E93" s="72"/>
      <c r="F93" s="72"/>
      <c r="G93" s="72"/>
      <c r="H93" s="72"/>
      <c r="I93" s="72"/>
    </row>
    <row r="94" s="33" customFormat="1" ht="18.75" customHeight="1"/>
    <row r="95" s="33" customFormat="1" ht="18.75" customHeight="1"/>
    <row r="96" s="33" customFormat="1" ht="18.75" customHeight="1"/>
    <row r="97" s="33" customFormat="1" ht="18.75" customHeight="1"/>
    <row r="98" s="33" customFormat="1" ht="18.75" customHeight="1"/>
    <row r="99" s="33" customFormat="1" ht="18.75" customHeight="1"/>
    <row r="100" s="33" customFormat="1" ht="18.75" customHeight="1"/>
    <row r="101" s="33" customFormat="1" ht="18.75" customHeight="1"/>
    <row r="102" s="33" customFormat="1" ht="18.75" customHeight="1"/>
    <row r="103" s="33" customFormat="1" ht="18.75" customHeight="1"/>
    <row r="104" s="33" customFormat="1" ht="18.75" customHeight="1"/>
    <row r="105" s="33" customFormat="1" ht="18.75" customHeight="1"/>
    <row r="106" s="33" customFormat="1" ht="18.75" customHeight="1"/>
    <row r="107" s="33" customFormat="1" ht="18.75" customHeight="1"/>
    <row r="108" s="33" customFormat="1" ht="18.75" customHeight="1"/>
    <row r="109" s="33" customFormat="1" ht="18.75" customHeight="1"/>
    <row r="110" spans="1:10" ht="36" customHeight="1">
      <c r="A110" s="72"/>
      <c r="J110" s="72"/>
    </row>
  </sheetData>
  <sheetProtection formatCells="0" formatColumns="0" formatRows="0" insertColumns="0" insertRows="0" deleteColumns="0" deleteRows="0" selectLockedCells="1" sort="0"/>
  <mergeCells count="4">
    <mergeCell ref="F4:G4"/>
    <mergeCell ref="H4:I4"/>
    <mergeCell ref="F51:G51"/>
    <mergeCell ref="H51:I51"/>
  </mergeCells>
  <printOptions horizontalCentered="1" verticalCentered="1"/>
  <pageMargins left="0.25" right="0.25" top="0.31" bottom="0.04" header="0.37" footer="0"/>
  <pageSetup fitToHeight="1" fitToWidth="1" horizontalDpi="1200" verticalDpi="1200" orientation="landscape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26"/>
  <sheetViews>
    <sheetView workbookViewId="0" topLeftCell="A1">
      <selection activeCell="C15" sqref="C15"/>
    </sheetView>
  </sheetViews>
  <sheetFormatPr defaultColWidth="11.421875" defaultRowHeight="15"/>
  <cols>
    <col min="1" max="1" width="10.8515625" style="3" customWidth="1"/>
    <col min="2" max="2" width="22.421875" style="0" customWidth="1"/>
    <col min="3" max="3" width="9.28125" style="0" customWidth="1"/>
    <col min="4" max="4" width="12.28125" style="0" customWidth="1"/>
    <col min="6" max="6" width="8.8515625" style="2" customWidth="1"/>
    <col min="7" max="7" width="25.28125" style="0" customWidth="1"/>
    <col min="8" max="8" width="9.28125" style="0" customWidth="1"/>
    <col min="9" max="9" width="12.28125" style="0" customWidth="1"/>
    <col min="11" max="24" width="10.8515625" style="1" customWidth="1"/>
  </cols>
  <sheetData>
    <row r="1" s="4" customFormat="1" ht="13.5"/>
    <row r="2" s="4" customFormat="1" ht="15" thickBot="1"/>
    <row r="3" spans="2:11" ht="31.5" thickBot="1" thickTop="1">
      <c r="B3" s="5" t="s">
        <v>20</v>
      </c>
      <c r="C3" s="6" t="s">
        <v>21</v>
      </c>
      <c r="D3" s="15" t="s">
        <v>22</v>
      </c>
      <c r="E3" s="20" t="s">
        <v>3</v>
      </c>
      <c r="G3" s="5" t="s">
        <v>20</v>
      </c>
      <c r="H3" s="6" t="s">
        <v>21</v>
      </c>
      <c r="I3" s="15" t="s">
        <v>22</v>
      </c>
      <c r="J3" s="20" t="s">
        <v>3</v>
      </c>
      <c r="K3" s="2"/>
    </row>
    <row r="4" spans="2:11" ht="16.5" customHeight="1" thickTop="1">
      <c r="B4" s="7" t="s">
        <v>4</v>
      </c>
      <c r="C4" s="10">
        <v>169.5</v>
      </c>
      <c r="D4" s="16">
        <v>42.38</v>
      </c>
      <c r="E4" s="21">
        <v>39</v>
      </c>
      <c r="G4" s="12" t="s">
        <v>26</v>
      </c>
      <c r="H4" s="13">
        <v>70.5</v>
      </c>
      <c r="I4" s="18">
        <v>17.63</v>
      </c>
      <c r="J4" s="23">
        <v>16</v>
      </c>
      <c r="K4" s="2"/>
    </row>
    <row r="5" spans="2:11" ht="16.5" customHeight="1">
      <c r="B5" s="7" t="s">
        <v>23</v>
      </c>
      <c r="C5" s="10">
        <v>106.5</v>
      </c>
      <c r="D5" s="16">
        <v>26.63</v>
      </c>
      <c r="E5" s="21">
        <v>23</v>
      </c>
      <c r="G5" s="8" t="s">
        <v>27</v>
      </c>
      <c r="H5" s="10">
        <v>77.25</v>
      </c>
      <c r="I5" s="16">
        <v>19.31</v>
      </c>
      <c r="J5" s="21">
        <v>17</v>
      </c>
      <c r="K5" s="2"/>
    </row>
    <row r="6" spans="2:11" ht="16.5" customHeight="1">
      <c r="B6" s="7" t="s">
        <v>5</v>
      </c>
      <c r="C6" s="10">
        <v>63</v>
      </c>
      <c r="D6" s="16">
        <v>15.75</v>
      </c>
      <c r="E6" s="21">
        <v>16</v>
      </c>
      <c r="G6" s="8" t="s">
        <v>12</v>
      </c>
      <c r="H6" s="14">
        <v>70.5</v>
      </c>
      <c r="I6" s="19">
        <v>17.63</v>
      </c>
      <c r="J6" s="24">
        <v>16</v>
      </c>
      <c r="K6" s="2"/>
    </row>
    <row r="7" spans="2:11" ht="16.5" customHeight="1">
      <c r="B7" s="7" t="s">
        <v>69</v>
      </c>
      <c r="C7" s="10">
        <v>78</v>
      </c>
      <c r="D7" s="16">
        <v>19.5</v>
      </c>
      <c r="E7" s="21">
        <v>16</v>
      </c>
      <c r="G7" s="8"/>
      <c r="H7" s="14"/>
      <c r="I7" s="19"/>
      <c r="J7" s="24"/>
      <c r="K7" s="2"/>
    </row>
    <row r="8" spans="2:11" ht="16.5" customHeight="1">
      <c r="B8" s="7"/>
      <c r="C8" s="10"/>
      <c r="D8" s="16"/>
      <c r="E8" s="21"/>
      <c r="G8" s="7" t="s">
        <v>8</v>
      </c>
      <c r="H8" s="10">
        <v>352.5</v>
      </c>
      <c r="I8" s="16">
        <v>29.38</v>
      </c>
      <c r="J8" s="21">
        <v>55</v>
      </c>
      <c r="K8" s="2"/>
    </row>
    <row r="9" spans="2:11" ht="16.5" customHeight="1">
      <c r="B9" s="7" t="s">
        <v>6</v>
      </c>
      <c r="C9" s="10">
        <v>181.5</v>
      </c>
      <c r="D9" s="16">
        <v>45.38</v>
      </c>
      <c r="E9" s="21">
        <v>38</v>
      </c>
      <c r="G9" s="7" t="s">
        <v>28</v>
      </c>
      <c r="H9" s="10">
        <v>1132.5</v>
      </c>
      <c r="I9" s="16">
        <v>94.38</v>
      </c>
      <c r="J9" s="21">
        <v>180</v>
      </c>
      <c r="K9" s="2"/>
    </row>
    <row r="10" spans="2:11" ht="16.5" customHeight="1">
      <c r="B10" s="7" t="s">
        <v>24</v>
      </c>
      <c r="C10" s="10">
        <v>111</v>
      </c>
      <c r="D10" s="16">
        <v>27.75</v>
      </c>
      <c r="E10" s="21">
        <v>22</v>
      </c>
      <c r="G10" s="7" t="s">
        <v>29</v>
      </c>
      <c r="H10" s="10">
        <v>20</v>
      </c>
      <c r="I10" s="16">
        <v>0</v>
      </c>
      <c r="J10" s="21">
        <v>0</v>
      </c>
      <c r="K10" s="2"/>
    </row>
    <row r="11" spans="2:11" ht="16.5" customHeight="1">
      <c r="B11" s="7" t="s">
        <v>25</v>
      </c>
      <c r="C11" s="10">
        <v>55.5</v>
      </c>
      <c r="D11" s="16">
        <v>13.88</v>
      </c>
      <c r="E11" s="21">
        <v>11</v>
      </c>
      <c r="G11" s="7" t="s">
        <v>9</v>
      </c>
      <c r="H11" s="10">
        <v>35</v>
      </c>
      <c r="I11" s="16">
        <v>0</v>
      </c>
      <c r="J11" s="21">
        <v>0</v>
      </c>
      <c r="K11" s="2"/>
    </row>
    <row r="12" spans="2:11" ht="16.5" customHeight="1">
      <c r="B12" s="7" t="s">
        <v>7</v>
      </c>
      <c r="C12" s="10">
        <v>70.5</v>
      </c>
      <c r="D12" s="16">
        <v>17.63</v>
      </c>
      <c r="E12" s="21">
        <v>16</v>
      </c>
      <c r="G12" s="7" t="s">
        <v>10</v>
      </c>
      <c r="H12" s="10">
        <v>30</v>
      </c>
      <c r="I12" s="16">
        <v>0</v>
      </c>
      <c r="J12" s="21">
        <v>0</v>
      </c>
      <c r="K12" s="2"/>
    </row>
    <row r="13" spans="2:10" ht="16.5" customHeight="1" thickBot="1">
      <c r="B13" s="9" t="s">
        <v>11</v>
      </c>
      <c r="C13" s="11">
        <v>63</v>
      </c>
      <c r="D13" s="17">
        <v>0</v>
      </c>
      <c r="E13" s="22">
        <v>0</v>
      </c>
      <c r="G13" s="9" t="s">
        <v>30</v>
      </c>
      <c r="H13" s="11">
        <v>109.5</v>
      </c>
      <c r="I13" s="17">
        <v>0</v>
      </c>
      <c r="J13" s="22">
        <v>0</v>
      </c>
    </row>
    <row r="14" s="4" customFormat="1" ht="16.5" customHeight="1" thickTop="1"/>
    <row r="15" s="1" customFormat="1" ht="16.5" customHeight="1" thickBot="1"/>
    <row r="16" spans="2:5" s="1" customFormat="1" ht="31.5" customHeight="1" thickBot="1" thickTop="1">
      <c r="B16" s="5" t="s">
        <v>20</v>
      </c>
      <c r="C16" s="6" t="s">
        <v>21</v>
      </c>
      <c r="D16" s="15" t="s">
        <v>22</v>
      </c>
      <c r="E16" s="20" t="s">
        <v>3</v>
      </c>
    </row>
    <row r="17" spans="2:5" s="1" customFormat="1" ht="16.5" customHeight="1" thickTop="1">
      <c r="B17" s="12" t="s">
        <v>26</v>
      </c>
      <c r="C17" s="13">
        <v>70.5</v>
      </c>
      <c r="D17" s="18">
        <v>17.63</v>
      </c>
      <c r="E17" s="23">
        <v>16</v>
      </c>
    </row>
    <row r="18" spans="2:5" s="1" customFormat="1" ht="16.5" customHeight="1">
      <c r="B18" s="8" t="s">
        <v>27</v>
      </c>
      <c r="C18" s="10">
        <v>77.25</v>
      </c>
      <c r="D18" s="16">
        <v>19.31</v>
      </c>
      <c r="E18" s="21">
        <v>17</v>
      </c>
    </row>
    <row r="19" spans="2:5" s="1" customFormat="1" ht="16.5" customHeight="1">
      <c r="B19" s="8" t="s">
        <v>12</v>
      </c>
      <c r="C19" s="14">
        <v>70.5</v>
      </c>
      <c r="D19" s="19">
        <v>17.63</v>
      </c>
      <c r="E19" s="24">
        <v>16</v>
      </c>
    </row>
    <row r="20" spans="2:5" s="1" customFormat="1" ht="16.5" customHeight="1">
      <c r="B20" s="8"/>
      <c r="C20" s="14"/>
      <c r="D20" s="19"/>
      <c r="E20" s="24"/>
    </row>
    <row r="21" spans="2:5" s="1" customFormat="1" ht="16.5" customHeight="1">
      <c r="B21" s="7" t="s">
        <v>8</v>
      </c>
      <c r="C21" s="10">
        <v>352.5</v>
      </c>
      <c r="D21" s="16">
        <v>29.38</v>
      </c>
      <c r="E21" s="21">
        <v>55</v>
      </c>
    </row>
    <row r="22" spans="2:5" s="1" customFormat="1" ht="16.5" customHeight="1">
      <c r="B22" s="7" t="s">
        <v>28</v>
      </c>
      <c r="C22" s="10">
        <v>1132.5</v>
      </c>
      <c r="D22" s="16">
        <v>94.38</v>
      </c>
      <c r="E22" s="21">
        <v>180</v>
      </c>
    </row>
    <row r="23" spans="2:5" s="1" customFormat="1" ht="16.5" customHeight="1">
      <c r="B23" s="7" t="s">
        <v>29</v>
      </c>
      <c r="C23" s="10">
        <v>20</v>
      </c>
      <c r="D23" s="16">
        <v>0</v>
      </c>
      <c r="E23" s="21">
        <v>0</v>
      </c>
    </row>
    <row r="24" spans="2:5" s="1" customFormat="1" ht="16.5" customHeight="1">
      <c r="B24" s="7" t="s">
        <v>9</v>
      </c>
      <c r="C24" s="10">
        <v>35</v>
      </c>
      <c r="D24" s="16">
        <v>0</v>
      </c>
      <c r="E24" s="21">
        <v>0</v>
      </c>
    </row>
    <row r="25" spans="2:5" s="1" customFormat="1" ht="16.5" customHeight="1">
      <c r="B25" s="7" t="s">
        <v>10</v>
      </c>
      <c r="C25" s="10">
        <v>30</v>
      </c>
      <c r="D25" s="16">
        <v>0</v>
      </c>
      <c r="E25" s="21">
        <v>0</v>
      </c>
    </row>
    <row r="26" spans="2:5" s="1" customFormat="1" ht="16.5" customHeight="1" thickBot="1">
      <c r="B26" s="9" t="s">
        <v>30</v>
      </c>
      <c r="C26" s="11">
        <v>109.5</v>
      </c>
      <c r="D26" s="17">
        <v>0</v>
      </c>
      <c r="E26" s="22">
        <v>0</v>
      </c>
    </row>
    <row r="27" s="1" customFormat="1" ht="15" thickTop="1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</dc:creator>
  <cp:keywords/>
  <dc:description/>
  <cp:lastModifiedBy>Dawn Rathmann</cp:lastModifiedBy>
  <cp:lastPrinted>2014-07-24T23:46:39Z</cp:lastPrinted>
  <dcterms:created xsi:type="dcterms:W3CDTF">2010-04-30T19:58:38Z</dcterms:created>
  <dcterms:modified xsi:type="dcterms:W3CDTF">2017-09-22T20:50:35Z</dcterms:modified>
  <cp:category/>
  <cp:version/>
  <cp:contentType/>
  <cp:contentStatus/>
</cp:coreProperties>
</file>